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Entfernungsberechnung " sheetId="1" r:id="rId1"/>
    <sheet name="Entfernungsberechnung (1)" sheetId="2" r:id="rId2"/>
    <sheet name="Entfernungsberechnung (2)" sheetId="3" r:id="rId3"/>
    <sheet name="Entfernungsberechnung (3)" sheetId="4" r:id="rId4"/>
  </sheets>
  <definedNames/>
  <calcPr fullCalcOnLoad="1"/>
</workbook>
</file>

<file path=xl/comments2.xml><?xml version="1.0" encoding="utf-8"?>
<comments xmlns="http://schemas.openxmlformats.org/spreadsheetml/2006/main">
  <authors>
    <author>DC5XF</author>
  </authors>
  <commentList>
    <comment ref="G16" authorId="0">
      <text>
        <r>
          <rPr>
            <sz val="8"/>
            <rFont val="Tahoma"/>
            <family val="0"/>
          </rPr>
          <t xml:space="preserve">Eingabe Grad
</t>
        </r>
      </text>
    </comment>
    <comment ref="G17" authorId="0">
      <text>
        <r>
          <rPr>
            <sz val="8"/>
            <rFont val="Tahoma"/>
            <family val="0"/>
          </rPr>
          <t xml:space="preserve">Eingabe Minuten
</t>
        </r>
      </text>
    </comment>
    <comment ref="K11" authorId="0">
      <text>
        <r>
          <rPr>
            <sz val="8"/>
            <rFont val="Tahoma"/>
            <family val="0"/>
          </rPr>
          <t xml:space="preserve">Eigabe Höhe in Meter
</t>
        </r>
      </text>
    </comment>
  </commentList>
</comments>
</file>

<file path=xl/comments3.xml><?xml version="1.0" encoding="utf-8"?>
<comments xmlns="http://schemas.openxmlformats.org/spreadsheetml/2006/main">
  <authors>
    <author>DC5XF</author>
  </authors>
  <commentList>
    <comment ref="G16" authorId="0">
      <text>
        <r>
          <rPr>
            <sz val="8"/>
            <rFont val="Tahoma"/>
            <family val="0"/>
          </rPr>
          <t xml:space="preserve">Eingabe Grad
</t>
        </r>
      </text>
    </comment>
    <comment ref="G17" authorId="0">
      <text>
        <r>
          <rPr>
            <sz val="8"/>
            <rFont val="Tahoma"/>
            <family val="0"/>
          </rPr>
          <t xml:space="preserve">Eingabe Minuten
</t>
        </r>
      </text>
    </comment>
    <comment ref="K11" authorId="0">
      <text>
        <r>
          <rPr>
            <sz val="8"/>
            <rFont val="Tahoma"/>
            <family val="0"/>
          </rPr>
          <t>Eigabe Höhe in Feet</t>
        </r>
      </text>
    </comment>
  </commentList>
</comments>
</file>

<file path=xl/comments4.xml><?xml version="1.0" encoding="utf-8"?>
<comments xmlns="http://schemas.openxmlformats.org/spreadsheetml/2006/main">
  <authors>
    <author>DC5XF</author>
    <author>DEJHTW5</author>
  </authors>
  <commentList>
    <comment ref="K11" authorId="0">
      <text>
        <r>
          <rPr>
            <sz val="10"/>
            <rFont val="Tahoma"/>
            <family val="2"/>
          </rPr>
          <t>Eigabe Höhe des Objekt in Meter</t>
        </r>
        <r>
          <rPr>
            <sz val="8"/>
            <rFont val="Tahoma"/>
            <family val="0"/>
          </rPr>
          <t xml:space="preserve">
</t>
        </r>
      </text>
    </comment>
    <comment ref="K13" authorId="1">
      <text>
        <r>
          <rPr>
            <sz val="10"/>
            <rFont val="Tahoma"/>
            <family val="2"/>
          </rPr>
          <t xml:space="preserve">Eigabe Augenhöhe in Meter </t>
        </r>
      </text>
    </comment>
  </commentList>
</comments>
</file>

<file path=xl/sharedStrings.xml><?xml version="1.0" encoding="utf-8"?>
<sst xmlns="http://schemas.openxmlformats.org/spreadsheetml/2006/main" count="79" uniqueCount="42">
  <si>
    <t xml:space="preserve"> </t>
  </si>
  <si>
    <t>gemessener Höhenwinkel in Minuten</t>
  </si>
  <si>
    <t>H</t>
  </si>
  <si>
    <t>Ah</t>
  </si>
  <si>
    <t>W</t>
  </si>
  <si>
    <t>Seemeilen</t>
  </si>
  <si>
    <t xml:space="preserve">  </t>
  </si>
  <si>
    <t>Entfernung:</t>
  </si>
  <si>
    <t>Grad</t>
  </si>
  <si>
    <t>Minuten</t>
  </si>
  <si>
    <t>°</t>
  </si>
  <si>
    <t>´</t>
  </si>
  <si>
    <t>7 X W</t>
  </si>
  <si>
    <t>Die Formel :</t>
  </si>
  <si>
    <t>13 X H</t>
  </si>
  <si>
    <t>=</t>
  </si>
  <si>
    <t>m</t>
  </si>
  <si>
    <t>'</t>
  </si>
  <si>
    <t>Fh</t>
  </si>
  <si>
    <t>Feuer in der Kimm</t>
  </si>
  <si>
    <t>ft</t>
  </si>
  <si>
    <t>Ht</t>
  </si>
  <si>
    <t>30 X W</t>
  </si>
  <si>
    <t>17 X Ht</t>
  </si>
  <si>
    <t>Entfernung zur Kimm</t>
  </si>
  <si>
    <t xml:space="preserve"> Formel  2</t>
  </si>
  <si>
    <t xml:space="preserve"> Formel  1</t>
  </si>
  <si>
    <t>Entfernung über die Kimm</t>
  </si>
  <si>
    <t>Höhe des Objekts in Metern</t>
  </si>
  <si>
    <t>Höhe des Objekts in Feet</t>
  </si>
  <si>
    <t>Höhe des Objekts in Meter</t>
  </si>
  <si>
    <t>Terrestrische Abstandsbestimmung</t>
  </si>
  <si>
    <t>Abstand (aus Höhenwinkel (Feet))</t>
  </si>
  <si>
    <t>Abstand (aus Höhenwinkel (Meter))</t>
  </si>
  <si>
    <t>Abstand (Feuer in der Kimm)</t>
  </si>
  <si>
    <t>D=2.075 X (WURZEL(Fh)+WURZEL(Ah))</t>
  </si>
  <si>
    <t>D=2.075 X (WURZEL(Ah))</t>
  </si>
  <si>
    <t>Augenhöhe in Meter</t>
  </si>
  <si>
    <t>Abstand</t>
  </si>
  <si>
    <t>aus Höhenwinkel (Meter)</t>
  </si>
  <si>
    <t>aus Höhenwinkel (Feet)</t>
  </si>
  <si>
    <t>Zurück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</si>
</sst>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 quotePrefix="1">
      <alignment/>
    </xf>
    <xf numFmtId="0" fontId="1" fillId="2" borderId="0" xfId="0" applyFont="1" applyFill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quotePrefix="1">
      <alignment horizontal="right"/>
    </xf>
    <xf numFmtId="2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1" fillId="2" borderId="0" xfId="0" applyFont="1" applyFill="1" applyAlignment="1" quotePrefix="1">
      <alignment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2" borderId="0" xfId="18" applyFont="1" applyFill="1" applyAlignment="1">
      <alignment/>
    </xf>
    <xf numFmtId="0" fontId="0" fillId="3" borderId="0" xfId="0" applyFill="1" applyAlignment="1">
      <alignment horizontal="right"/>
    </xf>
    <xf numFmtId="0" fontId="5" fillId="3" borderId="0" xfId="18" applyFill="1" applyAlignment="1" quotePrefix="1">
      <alignment/>
    </xf>
    <xf numFmtId="0" fontId="5" fillId="2" borderId="6" xfId="18" applyFill="1" applyBorder="1" applyAlignment="1">
      <alignment horizontal="center"/>
    </xf>
    <xf numFmtId="2" fontId="0" fillId="0" borderId="6" xfId="0" applyNumberFormat="1" applyBorder="1" applyAlignment="1" applyProtection="1">
      <alignment/>
      <protection locked="0"/>
    </xf>
    <xf numFmtId="2" fontId="0" fillId="0" borderId="6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 locked="0"/>
    </xf>
    <xf numFmtId="0" fontId="0" fillId="0" borderId="6" xfId="0" applyBorder="1" applyAlignment="1" applyProtection="1">
      <alignment horizontal="righ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37"/>
  <sheetViews>
    <sheetView tabSelected="1" workbookViewId="0" topLeftCell="A1">
      <pane xSplit="19" ySplit="35" topLeftCell="T36" activePane="bottomRight" state="frozen"/>
      <selection pane="topLeft" activeCell="A1" sqref="A1"/>
      <selection pane="topRight" activeCell="R1" sqref="R1"/>
      <selection pane="bottomLeft" activeCell="A36" sqref="A36"/>
      <selection pane="bottomRight" activeCell="A1" sqref="A1"/>
    </sheetView>
  </sheetViews>
  <sheetFormatPr defaultColWidth="11.421875" defaultRowHeight="12.75"/>
  <cols>
    <col min="4" max="4" width="3.421875" style="0" customWidth="1"/>
    <col min="8" max="8" width="1.7109375" style="0" customWidth="1"/>
    <col min="10" max="10" width="4.28125" style="0" customWidth="1"/>
    <col min="11" max="11" width="5.8515625" style="0" customWidth="1"/>
    <col min="13" max="13" width="3.8515625" style="0" customWidth="1"/>
  </cols>
  <sheetData>
    <row r="1" spans="1:19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6.25">
      <c r="A5" s="8"/>
      <c r="B5" s="8"/>
      <c r="C5" s="8"/>
      <c r="D5" s="21" t="s">
        <v>31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N6" s="8"/>
      <c r="O6" s="8"/>
      <c r="P6" s="8"/>
      <c r="Q6" s="8"/>
      <c r="R6" s="8"/>
      <c r="S6" s="8"/>
    </row>
    <row r="7" spans="1:19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" customHeight="1">
      <c r="A8" s="8"/>
      <c r="B8" s="8"/>
      <c r="C8" s="8"/>
      <c r="D8" s="1"/>
      <c r="E8" s="24" t="s">
        <v>0</v>
      </c>
      <c r="F8" s="3"/>
      <c r="G8" s="3"/>
      <c r="H8" s="3"/>
      <c r="I8" s="3"/>
      <c r="J8" s="23"/>
      <c r="K8" s="23"/>
      <c r="L8" s="23"/>
      <c r="M8" s="23"/>
      <c r="N8" s="25"/>
      <c r="O8" s="8"/>
      <c r="P8" s="8"/>
      <c r="Q8" s="8"/>
      <c r="R8" s="8"/>
      <c r="S8" s="8"/>
    </row>
    <row r="9" spans="1:19" ht="23.25">
      <c r="A9" s="8"/>
      <c r="B9" s="8"/>
      <c r="C9" s="8"/>
      <c r="D9" s="1"/>
      <c r="E9" s="24" t="s">
        <v>0</v>
      </c>
      <c r="F9" s="26" t="s">
        <v>38</v>
      </c>
      <c r="G9" s="3" t="s">
        <v>39</v>
      </c>
      <c r="H9" s="3"/>
      <c r="I9" s="3"/>
      <c r="J9" s="23"/>
      <c r="K9" s="23"/>
      <c r="L9" s="23"/>
      <c r="M9" s="23"/>
      <c r="N9" s="25"/>
      <c r="O9" s="8"/>
      <c r="P9" s="8"/>
      <c r="Q9" s="8"/>
      <c r="R9" s="8"/>
      <c r="S9" s="8"/>
    </row>
    <row r="10" spans="1:19" ht="15" customHeight="1">
      <c r="A10" s="8"/>
      <c r="B10" s="8"/>
      <c r="C10" s="8"/>
      <c r="D10" s="1"/>
      <c r="E10" s="24" t="s">
        <v>0</v>
      </c>
      <c r="F10" s="3"/>
      <c r="G10" s="3"/>
      <c r="H10" s="3"/>
      <c r="I10" s="3"/>
      <c r="J10" s="23"/>
      <c r="K10" s="23"/>
      <c r="L10" s="23"/>
      <c r="M10" s="23"/>
      <c r="N10" s="25"/>
      <c r="O10" s="8"/>
      <c r="P10" s="8"/>
      <c r="Q10" s="8"/>
      <c r="R10" s="8"/>
      <c r="S10" s="8"/>
    </row>
    <row r="11" spans="1:19" ht="15" customHeight="1">
      <c r="A11" s="8"/>
      <c r="B11" s="8"/>
      <c r="C11" s="8"/>
      <c r="D11" s="1"/>
      <c r="E11" s="24" t="s">
        <v>0</v>
      </c>
      <c r="F11" s="3"/>
      <c r="G11" s="3"/>
      <c r="H11" s="3"/>
      <c r="I11" s="3"/>
      <c r="J11" s="23"/>
      <c r="K11" s="23"/>
      <c r="L11" s="23"/>
      <c r="M11" s="23"/>
      <c r="N11" s="25"/>
      <c r="O11" s="8"/>
      <c r="P11" s="8"/>
      <c r="Q11" s="8"/>
      <c r="R11" s="8"/>
      <c r="S11" s="8"/>
    </row>
    <row r="12" spans="1:19" ht="23.25">
      <c r="A12" s="8"/>
      <c r="B12" s="8"/>
      <c r="C12" s="8"/>
      <c r="D12" s="1"/>
      <c r="E12" s="24" t="s">
        <v>0</v>
      </c>
      <c r="F12" s="26" t="s">
        <v>38</v>
      </c>
      <c r="G12" s="3" t="s">
        <v>40</v>
      </c>
      <c r="H12" s="3"/>
      <c r="I12" s="3"/>
      <c r="J12" s="23"/>
      <c r="K12" s="23"/>
      <c r="L12" s="23"/>
      <c r="M12" s="23"/>
      <c r="N12" s="25"/>
      <c r="O12" s="8"/>
      <c r="P12" s="8"/>
      <c r="Q12" s="8"/>
      <c r="R12" s="8"/>
      <c r="S12" s="8"/>
    </row>
    <row r="13" spans="1:19" ht="15" customHeight="1">
      <c r="A13" s="8"/>
      <c r="B13" s="8"/>
      <c r="C13" s="8"/>
      <c r="D13" s="1"/>
      <c r="E13" s="24" t="s">
        <v>0</v>
      </c>
      <c r="F13" s="3"/>
      <c r="G13" s="3"/>
      <c r="H13" s="3"/>
      <c r="I13" s="3"/>
      <c r="J13" s="23"/>
      <c r="K13" s="23"/>
      <c r="L13" s="23"/>
      <c r="M13" s="23"/>
      <c r="N13" s="25"/>
      <c r="O13" s="8"/>
      <c r="P13" s="8"/>
      <c r="Q13" s="8"/>
      <c r="R13" s="8"/>
      <c r="S13" s="8"/>
    </row>
    <row r="14" spans="1:19" ht="15" customHeight="1">
      <c r="A14" s="8"/>
      <c r="B14" s="8"/>
      <c r="C14" s="8"/>
      <c r="D14" s="1"/>
      <c r="E14" s="24" t="s">
        <v>0</v>
      </c>
      <c r="F14" s="3"/>
      <c r="G14" s="3"/>
      <c r="H14" s="3"/>
      <c r="I14" s="3"/>
      <c r="J14" s="23"/>
      <c r="K14" s="23"/>
      <c r="L14" s="23"/>
      <c r="M14" s="23"/>
      <c r="N14" s="25"/>
      <c r="O14" s="8"/>
      <c r="P14" s="8"/>
      <c r="Q14" s="8"/>
      <c r="R14" s="8"/>
      <c r="S14" s="8"/>
    </row>
    <row r="15" spans="1:19" ht="23.25">
      <c r="A15" s="8"/>
      <c r="B15" s="8"/>
      <c r="C15" s="8"/>
      <c r="D15" s="1"/>
      <c r="E15" s="24" t="s">
        <v>0</v>
      </c>
      <c r="F15" s="26" t="s">
        <v>38</v>
      </c>
      <c r="G15" s="3" t="s">
        <v>19</v>
      </c>
      <c r="H15" s="3"/>
      <c r="I15" s="3"/>
      <c r="J15" s="23"/>
      <c r="K15" s="23"/>
      <c r="L15" s="23"/>
      <c r="M15" s="23"/>
      <c r="N15" s="25"/>
      <c r="O15" s="8"/>
      <c r="P15" s="8"/>
      <c r="Q15" s="8"/>
      <c r="R15" s="8"/>
      <c r="S15" s="8"/>
    </row>
    <row r="16" spans="1:19" ht="15" customHeight="1">
      <c r="A16" s="8"/>
      <c r="B16" s="8"/>
      <c r="C16" s="8"/>
      <c r="D16" s="1"/>
      <c r="E16" s="24" t="s">
        <v>0</v>
      </c>
      <c r="F16" s="3"/>
      <c r="G16" s="3"/>
      <c r="H16" s="3"/>
      <c r="I16" s="3"/>
      <c r="J16" s="23"/>
      <c r="K16" s="23"/>
      <c r="L16" s="23"/>
      <c r="M16" s="23"/>
      <c r="N16" s="25"/>
      <c r="O16" s="8"/>
      <c r="P16" s="8"/>
      <c r="Q16" s="8"/>
      <c r="R16" s="8"/>
      <c r="S16" s="8"/>
    </row>
    <row r="17" spans="1:19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N22" s="8"/>
      <c r="O22" s="8"/>
      <c r="P22" s="8"/>
      <c r="Q22" s="8"/>
      <c r="R22" s="8"/>
      <c r="S22" s="8"/>
    </row>
    <row r="23" spans="1:19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3:19" ht="12.7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3:15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</sheetData>
  <sheetProtection password="CA55" sheet="1" objects="1" scenarios="1"/>
  <hyperlinks>
    <hyperlink ref="F9" location="'Entfernungsberechnung (1)'!A1" display="Abstand "/>
    <hyperlink ref="F12" location="'Entfernungsberechnung (2)'!A1" display="Abstand "/>
    <hyperlink ref="F15" location="'Entfernungsberechnung (3)'!A1" display="Abstand  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Q40"/>
  <sheetViews>
    <sheetView workbookViewId="0" topLeftCell="A1">
      <pane xSplit="16" ySplit="37" topLeftCell="Q38" activePane="bottomRight" state="frozen"/>
      <selection pane="topLeft" activeCell="A1" sqref="A1"/>
      <selection pane="topRight" activeCell="Q1" sqref="Q1"/>
      <selection pane="bottomLeft" activeCell="A38" sqref="A38"/>
      <selection pane="bottomRight" activeCell="L20" sqref="L20"/>
    </sheetView>
  </sheetViews>
  <sheetFormatPr defaultColWidth="11.421875" defaultRowHeight="12.75"/>
  <cols>
    <col min="4" max="4" width="3.421875" style="0" customWidth="1"/>
    <col min="8" max="8" width="1.7109375" style="0" customWidth="1"/>
    <col min="10" max="10" width="4.28125" style="0" customWidth="1"/>
    <col min="11" max="11" width="5.8515625" style="0" customWidth="1"/>
    <col min="13" max="13" width="3.8515625" style="0" customWidth="1"/>
  </cols>
  <sheetData>
    <row r="1" spans="1:17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6.25">
      <c r="A5" s="8"/>
      <c r="B5" s="8"/>
      <c r="C5" s="8"/>
      <c r="D5" s="21" t="s">
        <v>31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N6" s="8"/>
      <c r="O6" s="8"/>
      <c r="P6" s="8"/>
      <c r="Q6" s="8"/>
    </row>
    <row r="7" spans="1:17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8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8"/>
      <c r="O8" s="8"/>
      <c r="P8" s="8"/>
      <c r="Q8" s="8"/>
    </row>
    <row r="9" spans="1:17" ht="18">
      <c r="A9" s="8"/>
      <c r="B9" s="8"/>
      <c r="C9" s="8"/>
      <c r="D9" s="1"/>
      <c r="E9" s="3" t="s">
        <v>33</v>
      </c>
      <c r="F9" s="1"/>
      <c r="G9" s="1"/>
      <c r="H9" s="1"/>
      <c r="I9" s="1"/>
      <c r="J9" s="1"/>
      <c r="K9" s="1"/>
      <c r="L9" s="1"/>
      <c r="M9" s="1"/>
      <c r="N9" s="8"/>
      <c r="O9" s="8"/>
      <c r="P9" s="8"/>
      <c r="Q9" s="8"/>
    </row>
    <row r="10" spans="1:17" ht="13.5" thickBot="1">
      <c r="A10" s="8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O10" s="8"/>
      <c r="P10" s="8"/>
      <c r="Q10" s="8"/>
    </row>
    <row r="11" spans="1:17" ht="13.5" thickBot="1">
      <c r="A11" s="8"/>
      <c r="B11" s="8"/>
      <c r="C11" s="8"/>
      <c r="D11" s="1"/>
      <c r="E11" s="1" t="s">
        <v>28</v>
      </c>
      <c r="F11" s="1"/>
      <c r="G11" s="1"/>
      <c r="H11" s="1"/>
      <c r="I11" s="9" t="s">
        <v>2</v>
      </c>
      <c r="J11" s="1"/>
      <c r="K11" s="32">
        <v>75</v>
      </c>
      <c r="L11" s="1" t="s">
        <v>16</v>
      </c>
      <c r="M11" s="1"/>
      <c r="N11" s="8"/>
      <c r="O11" s="8"/>
      <c r="P11" s="8"/>
      <c r="Q11" s="8"/>
    </row>
    <row r="12" spans="1:17" ht="12.75">
      <c r="A12" s="8"/>
      <c r="B12" s="8"/>
      <c r="C12" s="8"/>
      <c r="D12" s="1"/>
      <c r="E12" s="1" t="s">
        <v>1</v>
      </c>
      <c r="F12" s="1"/>
      <c r="G12" s="1"/>
      <c r="H12" s="1"/>
      <c r="I12" s="9" t="s">
        <v>4</v>
      </c>
      <c r="J12" s="1"/>
      <c r="K12" s="1">
        <f>I18</f>
        <v>205</v>
      </c>
      <c r="L12" s="4" t="s">
        <v>17</v>
      </c>
      <c r="M12" s="1"/>
      <c r="N12" s="8"/>
      <c r="O12" s="8"/>
      <c r="P12" s="8"/>
      <c r="Q12" s="8"/>
    </row>
    <row r="13" spans="1:17" ht="13.5" thickBot="1">
      <c r="A13" s="8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  <c r="O13" s="8"/>
      <c r="P13" s="8"/>
      <c r="Q13" s="8"/>
    </row>
    <row r="14" spans="1:17" ht="13.5" thickBot="1">
      <c r="A14" s="8"/>
      <c r="B14" s="8"/>
      <c r="C14" s="8"/>
      <c r="D14" s="1"/>
      <c r="E14" s="1"/>
      <c r="F14" s="1"/>
      <c r="G14" s="17" t="s">
        <v>7</v>
      </c>
      <c r="H14" s="10"/>
      <c r="I14" s="18">
        <f>(13*K11)/(7*K12)</f>
        <v>0.6794425087108014</v>
      </c>
      <c r="J14" s="13" t="s">
        <v>15</v>
      </c>
      <c r="K14" s="14">
        <f>I14</f>
        <v>0.6794425087108014</v>
      </c>
      <c r="L14" s="15" t="s">
        <v>5</v>
      </c>
      <c r="M14" s="1"/>
      <c r="N14" s="8"/>
      <c r="O14" s="8"/>
      <c r="P14" s="8"/>
      <c r="Q14" s="8"/>
    </row>
    <row r="15" spans="1:17" ht="13.5" thickBot="1">
      <c r="A15" s="8"/>
      <c r="B15" s="8"/>
      <c r="C15" s="8"/>
      <c r="D15" s="1"/>
      <c r="E15" s="1"/>
      <c r="F15" s="1"/>
      <c r="G15" s="1"/>
      <c r="H15" s="1"/>
      <c r="I15" s="1" t="s">
        <v>6</v>
      </c>
      <c r="J15" s="1"/>
      <c r="K15" s="1"/>
      <c r="L15" s="1"/>
      <c r="M15" s="1"/>
      <c r="N15" s="8"/>
      <c r="O15" s="8"/>
      <c r="P15" s="8"/>
      <c r="Q15" s="8"/>
    </row>
    <row r="16" spans="1:17" ht="13.5" thickBot="1">
      <c r="A16" s="8"/>
      <c r="B16" s="8"/>
      <c r="C16" s="8"/>
      <c r="D16" s="1"/>
      <c r="E16" s="1"/>
      <c r="F16" s="1" t="s">
        <v>8</v>
      </c>
      <c r="G16" s="33">
        <v>3</v>
      </c>
      <c r="H16" s="4" t="s">
        <v>10</v>
      </c>
      <c r="I16" s="1">
        <f>G16*60</f>
        <v>180</v>
      </c>
      <c r="J16" s="1"/>
      <c r="K16" s="1"/>
      <c r="L16" s="1"/>
      <c r="M16" s="1"/>
      <c r="N16" s="8"/>
      <c r="O16" s="8"/>
      <c r="P16" s="8"/>
      <c r="Q16" s="8"/>
    </row>
    <row r="17" spans="1:17" ht="13.5" thickBot="1">
      <c r="A17" s="8"/>
      <c r="B17" s="8"/>
      <c r="C17" s="8"/>
      <c r="D17" s="1"/>
      <c r="E17" s="1"/>
      <c r="F17" s="1" t="s">
        <v>9</v>
      </c>
      <c r="G17" s="33">
        <v>25</v>
      </c>
      <c r="H17" s="4" t="s">
        <v>11</v>
      </c>
      <c r="I17" s="1">
        <f>G17</f>
        <v>25</v>
      </c>
      <c r="J17" s="1"/>
      <c r="K17" s="1"/>
      <c r="L17" s="1"/>
      <c r="M17" s="1"/>
      <c r="N17" s="8"/>
      <c r="O17" s="8"/>
      <c r="P17" s="8"/>
      <c r="Q17" s="8"/>
    </row>
    <row r="18" spans="1:17" ht="12.75">
      <c r="A18" s="8"/>
      <c r="B18" s="8"/>
      <c r="C18" s="8"/>
      <c r="D18" s="1"/>
      <c r="E18" s="1"/>
      <c r="F18" s="1"/>
      <c r="G18" s="1" t="s">
        <v>0</v>
      </c>
      <c r="H18" s="1"/>
      <c r="I18" s="2">
        <f>SUM(I16:I17)</f>
        <v>205</v>
      </c>
      <c r="J18" s="7"/>
      <c r="K18" s="1"/>
      <c r="L18" s="1"/>
      <c r="M18" s="1"/>
      <c r="N18" s="8"/>
      <c r="O18" s="8"/>
      <c r="P18" s="8"/>
      <c r="Q18" s="8"/>
    </row>
    <row r="19" spans="1:17" ht="13.5" thickBot="1">
      <c r="A19" s="8"/>
      <c r="B19" s="8"/>
      <c r="C19" s="8"/>
      <c r="D19" s="1"/>
      <c r="E19" s="1"/>
      <c r="F19" s="1" t="s">
        <v>13</v>
      </c>
      <c r="G19" s="5" t="s">
        <v>14</v>
      </c>
      <c r="H19" s="1"/>
      <c r="I19" s="1"/>
      <c r="J19" s="1"/>
      <c r="K19" s="1"/>
      <c r="L19" s="1"/>
      <c r="M19" s="1"/>
      <c r="N19" s="8"/>
      <c r="O19" s="8"/>
      <c r="P19" s="8"/>
      <c r="Q19" s="8"/>
    </row>
    <row r="20" spans="1:17" ht="13.5" thickBot="1">
      <c r="A20" s="8"/>
      <c r="B20" s="8"/>
      <c r="C20" s="8"/>
      <c r="D20" s="1"/>
      <c r="E20" s="1"/>
      <c r="F20" s="1"/>
      <c r="G20" s="6" t="s">
        <v>12</v>
      </c>
      <c r="H20" s="1"/>
      <c r="I20" s="1"/>
      <c r="J20" s="1"/>
      <c r="K20" s="1"/>
      <c r="L20" s="29" t="s">
        <v>41</v>
      </c>
      <c r="M20" s="1"/>
      <c r="N20" s="8"/>
      <c r="O20" s="8"/>
      <c r="P20" s="8"/>
      <c r="Q20" s="8"/>
    </row>
    <row r="21" spans="1:17" ht="12.75">
      <c r="A21" s="8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8"/>
      <c r="O21" s="8"/>
      <c r="P21" s="8"/>
      <c r="Q21" s="8"/>
    </row>
    <row r="22" spans="1:17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N28" s="8"/>
      <c r="O28" s="8"/>
      <c r="P28" s="8"/>
      <c r="Q28" s="8"/>
    </row>
    <row r="29" spans="1:1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3" ht="12.75">
      <c r="A37" s="8"/>
      <c r="B37" s="8"/>
      <c r="C37" s="8"/>
    </row>
    <row r="38" spans="1:3" ht="12.75">
      <c r="A38" s="8"/>
      <c r="B38" s="8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</sheetData>
  <sheetProtection sheet="1" objects="1" scenarios="1"/>
  <hyperlinks>
    <hyperlink ref="L20" location="'Entfernungsberechnung '!A1" display="Zurück"/>
  </hyperlink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S36"/>
  <sheetViews>
    <sheetView workbookViewId="0" topLeftCell="A1">
      <pane xSplit="19" ySplit="37" topLeftCell="T38" activePane="bottomRight" state="frozen"/>
      <selection pane="topLeft" activeCell="A1" sqref="A1"/>
      <selection pane="topRight" activeCell="T1" sqref="T1"/>
      <selection pane="bottomLeft" activeCell="A38" sqref="A38"/>
      <selection pane="bottomRight" activeCell="G17" sqref="G17"/>
    </sheetView>
  </sheetViews>
  <sheetFormatPr defaultColWidth="11.421875" defaultRowHeight="12.75"/>
  <cols>
    <col min="4" max="4" width="3.421875" style="0" customWidth="1"/>
    <col min="8" max="8" width="1.7109375" style="0" customWidth="1"/>
    <col min="10" max="10" width="3.00390625" style="0" customWidth="1"/>
    <col min="11" max="11" width="7.00390625" style="0" customWidth="1"/>
    <col min="12" max="12" width="11.140625" style="0" customWidth="1"/>
    <col min="13" max="13" width="3.8515625" style="0" customWidth="1"/>
  </cols>
  <sheetData>
    <row r="1" spans="1:19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6.25">
      <c r="A5" s="8"/>
      <c r="B5" s="8"/>
      <c r="C5" s="8"/>
      <c r="D5" s="21" t="s">
        <v>31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N6" s="8"/>
      <c r="O6" s="8"/>
      <c r="P6" s="8"/>
      <c r="Q6" s="8"/>
      <c r="R6" s="8"/>
      <c r="S6" s="8"/>
    </row>
    <row r="7" spans="1:1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8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8"/>
      <c r="O8" s="8"/>
      <c r="P8" s="8"/>
      <c r="Q8" s="8"/>
      <c r="R8" s="8"/>
      <c r="S8" s="8"/>
    </row>
    <row r="9" spans="1:19" ht="18">
      <c r="A9" s="8"/>
      <c r="B9" s="8"/>
      <c r="C9" s="8"/>
      <c r="D9" s="1"/>
      <c r="E9" s="3" t="s">
        <v>32</v>
      </c>
      <c r="F9" s="1"/>
      <c r="G9" s="1"/>
      <c r="H9" s="1"/>
      <c r="I9" s="1"/>
      <c r="J9" s="1"/>
      <c r="K9" s="1"/>
      <c r="L9" s="1"/>
      <c r="M9" s="1"/>
      <c r="N9" s="8"/>
      <c r="O9" s="8"/>
      <c r="P9" s="8"/>
      <c r="Q9" s="8"/>
      <c r="R9" s="8"/>
      <c r="S9" s="8"/>
    </row>
    <row r="10" spans="1:19" ht="13.5" thickBot="1">
      <c r="A10" s="8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O10" s="8"/>
      <c r="P10" s="8"/>
      <c r="Q10" s="8"/>
      <c r="R10" s="8"/>
      <c r="S10" s="8"/>
    </row>
    <row r="11" spans="1:19" ht="13.5" thickBot="1">
      <c r="A11" s="8"/>
      <c r="B11" s="8"/>
      <c r="C11" s="8"/>
      <c r="D11" s="1"/>
      <c r="E11" s="1" t="s">
        <v>29</v>
      </c>
      <c r="F11" s="1"/>
      <c r="G11" s="1"/>
      <c r="H11" s="1"/>
      <c r="I11" s="9" t="s">
        <v>21</v>
      </c>
      <c r="J11" s="1"/>
      <c r="K11" s="30">
        <v>246.06</v>
      </c>
      <c r="L11" s="1" t="s">
        <v>20</v>
      </c>
      <c r="M11" s="1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1"/>
      <c r="E12" s="1" t="s">
        <v>1</v>
      </c>
      <c r="F12" s="1"/>
      <c r="G12" s="1"/>
      <c r="H12" s="1"/>
      <c r="I12" s="9" t="s">
        <v>4</v>
      </c>
      <c r="J12" s="1"/>
      <c r="K12" s="1">
        <f>I18</f>
        <v>205</v>
      </c>
      <c r="L12" s="4" t="s">
        <v>17</v>
      </c>
      <c r="M12" s="1"/>
      <c r="N12" s="8"/>
      <c r="O12" s="8"/>
      <c r="P12" s="8"/>
      <c r="Q12" s="8"/>
      <c r="R12" s="8"/>
      <c r="S12" s="8"/>
    </row>
    <row r="13" spans="1:19" ht="13.5" thickBot="1">
      <c r="A13" s="8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  <c r="O13" s="8"/>
      <c r="P13" s="8"/>
      <c r="Q13" s="8"/>
      <c r="R13" s="8"/>
      <c r="S13" s="8"/>
    </row>
    <row r="14" spans="1:19" ht="13.5" thickBot="1">
      <c r="A14" s="8"/>
      <c r="B14" s="8"/>
      <c r="C14" s="8"/>
      <c r="D14" s="1"/>
      <c r="E14" s="1"/>
      <c r="F14" s="1"/>
      <c r="G14" s="17" t="s">
        <v>7</v>
      </c>
      <c r="H14" s="10"/>
      <c r="I14" s="18">
        <f>(17*K11)/(30*K12)</f>
        <v>0.6801658536585367</v>
      </c>
      <c r="J14" s="13" t="s">
        <v>15</v>
      </c>
      <c r="K14" s="14">
        <f>I14</f>
        <v>0.6801658536585367</v>
      </c>
      <c r="L14" s="15" t="s">
        <v>5</v>
      </c>
      <c r="M14" s="1"/>
      <c r="N14" s="8"/>
      <c r="O14" s="8"/>
      <c r="P14" s="8"/>
      <c r="Q14" s="8"/>
      <c r="R14" s="8"/>
      <c r="S14" s="8"/>
    </row>
    <row r="15" spans="1:19" ht="13.5" thickBot="1">
      <c r="A15" s="8"/>
      <c r="B15" s="8"/>
      <c r="C15" s="8"/>
      <c r="D15" s="1"/>
      <c r="E15" s="1"/>
      <c r="F15" s="1"/>
      <c r="G15" s="1"/>
      <c r="H15" s="1"/>
      <c r="I15" s="1" t="s">
        <v>6</v>
      </c>
      <c r="J15" s="1"/>
      <c r="K15" s="1"/>
      <c r="L15" s="1"/>
      <c r="M15" s="1"/>
      <c r="N15" s="8"/>
      <c r="O15" s="8"/>
      <c r="P15" s="8"/>
      <c r="Q15" s="8"/>
      <c r="R15" s="8"/>
      <c r="S15" s="8"/>
    </row>
    <row r="16" spans="1:19" ht="13.5" thickBot="1">
      <c r="A16" s="8"/>
      <c r="B16" s="8"/>
      <c r="C16" s="8"/>
      <c r="D16" s="1"/>
      <c r="E16" s="1"/>
      <c r="F16" s="1" t="s">
        <v>8</v>
      </c>
      <c r="G16" s="32">
        <v>3</v>
      </c>
      <c r="H16" s="4" t="s">
        <v>10</v>
      </c>
      <c r="I16" s="1">
        <f>G16*60</f>
        <v>180</v>
      </c>
      <c r="J16" s="1"/>
      <c r="K16" s="1"/>
      <c r="L16" s="1"/>
      <c r="M16" s="1"/>
      <c r="N16" s="8"/>
      <c r="O16" s="8"/>
      <c r="P16" s="8"/>
      <c r="Q16" s="8"/>
      <c r="R16" s="8"/>
      <c r="S16" s="8"/>
    </row>
    <row r="17" spans="1:19" ht="13.5" thickBot="1">
      <c r="A17" s="8"/>
      <c r="B17" s="8"/>
      <c r="C17" s="8"/>
      <c r="D17" s="1"/>
      <c r="E17" s="1"/>
      <c r="F17" s="1" t="s">
        <v>9</v>
      </c>
      <c r="G17" s="32">
        <v>25</v>
      </c>
      <c r="H17" s="4" t="s">
        <v>11</v>
      </c>
      <c r="I17" s="1">
        <f>G17</f>
        <v>25</v>
      </c>
      <c r="J17" s="1"/>
      <c r="K17" s="1"/>
      <c r="L17" s="1"/>
      <c r="M17" s="1"/>
      <c r="N17" s="8"/>
      <c r="O17" s="8"/>
      <c r="P17" s="8"/>
      <c r="Q17" s="8"/>
      <c r="R17" s="8"/>
      <c r="S17" s="8"/>
    </row>
    <row r="18" spans="1:19" ht="12.75">
      <c r="A18" s="8"/>
      <c r="B18" s="8"/>
      <c r="C18" s="8"/>
      <c r="D18" s="1"/>
      <c r="E18" s="1"/>
      <c r="F18" s="1"/>
      <c r="G18" s="1" t="s">
        <v>0</v>
      </c>
      <c r="H18" s="1"/>
      <c r="I18" s="2">
        <f>SUM(I16:I17)</f>
        <v>205</v>
      </c>
      <c r="J18" s="7"/>
      <c r="K18" s="1"/>
      <c r="L18" s="1"/>
      <c r="M18" s="1"/>
      <c r="N18" s="8"/>
      <c r="O18" s="8"/>
      <c r="P18" s="8"/>
      <c r="Q18" s="8"/>
      <c r="R18" s="8"/>
      <c r="S18" s="8"/>
    </row>
    <row r="19" spans="1:19" ht="13.5" thickBot="1">
      <c r="A19" s="8"/>
      <c r="B19" s="8"/>
      <c r="C19" s="8"/>
      <c r="D19" s="1"/>
      <c r="E19" s="1"/>
      <c r="F19" s="1" t="s">
        <v>13</v>
      </c>
      <c r="G19" s="5" t="s">
        <v>23</v>
      </c>
      <c r="H19" s="1"/>
      <c r="I19" s="1"/>
      <c r="J19" s="1"/>
      <c r="K19" s="1"/>
      <c r="L19" s="1"/>
      <c r="M19" s="1"/>
      <c r="N19" s="8"/>
      <c r="O19" s="8"/>
      <c r="P19" s="8"/>
      <c r="Q19" s="8"/>
      <c r="R19" s="8"/>
      <c r="S19" s="8"/>
    </row>
    <row r="20" spans="1:19" ht="13.5" thickBot="1">
      <c r="A20" s="8"/>
      <c r="B20" s="8"/>
      <c r="C20" s="8"/>
      <c r="D20" s="1"/>
      <c r="E20" s="1"/>
      <c r="F20" s="1"/>
      <c r="G20" s="6" t="s">
        <v>22</v>
      </c>
      <c r="H20" s="1"/>
      <c r="I20" s="1"/>
      <c r="J20" s="1"/>
      <c r="K20" s="1"/>
      <c r="L20" s="29" t="s">
        <v>41</v>
      </c>
      <c r="M20" s="1"/>
      <c r="N20" s="8"/>
      <c r="O20" s="8"/>
      <c r="P20" s="8"/>
      <c r="Q20" s="8"/>
      <c r="R20" s="8"/>
      <c r="S20" s="8"/>
    </row>
    <row r="21" spans="1:19" ht="12.75">
      <c r="A21" s="8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8"/>
      <c r="O21" s="8"/>
      <c r="P21" s="8"/>
      <c r="Q21" s="8"/>
      <c r="R21" s="8"/>
      <c r="S21" s="8"/>
    </row>
    <row r="22" spans="1:19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27"/>
      <c r="M24" s="8"/>
      <c r="N24" s="8"/>
      <c r="O24" s="8"/>
      <c r="P24" s="8"/>
      <c r="Q24" s="8"/>
      <c r="R24" s="8"/>
      <c r="S24" s="8"/>
    </row>
    <row r="25" spans="1:19" ht="18">
      <c r="A25" s="8"/>
      <c r="B25" s="8"/>
      <c r="C25" s="8"/>
      <c r="D25" s="8"/>
      <c r="E25" s="8"/>
      <c r="F25" s="22" t="s"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28"/>
      <c r="M29" s="8"/>
      <c r="N29" s="8"/>
      <c r="O29" s="8"/>
      <c r="P29" s="8"/>
      <c r="Q29" s="8"/>
      <c r="R29" s="8"/>
      <c r="S29" s="8"/>
    </row>
    <row r="30" spans="1:1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4:19" ht="12.75">
      <c r="N35" s="8"/>
      <c r="O35" s="8"/>
      <c r="P35" s="8"/>
      <c r="Q35" s="8"/>
      <c r="R35" s="8"/>
      <c r="S35" s="8"/>
    </row>
    <row r="36" spans="16:19" ht="12.75">
      <c r="P36" s="8"/>
      <c r="Q36" s="8"/>
      <c r="R36" s="8"/>
      <c r="S36" s="8"/>
    </row>
  </sheetData>
  <sheetProtection sheet="1" objects="1" scenarios="1"/>
  <hyperlinks>
    <hyperlink ref="L20" location="'Entfernungsberechnung '!A1" display="Zurück"/>
  </hyperlink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36"/>
  <sheetViews>
    <sheetView workbookViewId="0" topLeftCell="A1">
      <pane xSplit="19" ySplit="35" topLeftCell="T36" activePane="bottomRight" state="frozen"/>
      <selection pane="topLeft" activeCell="A1" sqref="A1"/>
      <selection pane="topRight" activeCell="T1" sqref="T1"/>
      <selection pane="bottomLeft" activeCell="A36" sqref="A36"/>
      <selection pane="bottomRight" activeCell="L22" sqref="L22"/>
    </sheetView>
  </sheetViews>
  <sheetFormatPr defaultColWidth="11.421875" defaultRowHeight="12.75"/>
  <cols>
    <col min="4" max="4" width="3.421875" style="0" customWidth="1"/>
    <col min="8" max="8" width="1.7109375" style="0" customWidth="1"/>
    <col min="10" max="10" width="4.28125" style="0" customWidth="1"/>
    <col min="11" max="11" width="7.00390625" style="0" customWidth="1"/>
    <col min="13" max="13" width="3.8515625" style="0" customWidth="1"/>
  </cols>
  <sheetData>
    <row r="1" spans="1:20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6.25">
      <c r="A5" s="8"/>
      <c r="B5" s="8"/>
      <c r="C5" s="8"/>
      <c r="D5" s="21" t="s">
        <v>31</v>
      </c>
      <c r="E5" s="2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N6" s="8"/>
      <c r="O6" s="8"/>
      <c r="P6" s="8"/>
      <c r="Q6" s="8"/>
      <c r="R6" s="8"/>
      <c r="S6" s="8"/>
      <c r="T6" s="8"/>
    </row>
    <row r="7" spans="1:20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8"/>
      <c r="B8" s="8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8"/>
      <c r="O8" s="8"/>
      <c r="P8" s="8"/>
      <c r="Q8" s="8"/>
      <c r="R8" s="8"/>
      <c r="S8" s="8"/>
      <c r="T8" s="8"/>
    </row>
    <row r="9" spans="1:20" ht="18">
      <c r="A9" s="8"/>
      <c r="B9" s="8"/>
      <c r="C9" s="8"/>
      <c r="D9" s="1"/>
      <c r="E9" s="3" t="s">
        <v>34</v>
      </c>
      <c r="F9" s="1"/>
      <c r="G9" s="1"/>
      <c r="H9" s="1"/>
      <c r="I9" s="1"/>
      <c r="J9" s="1"/>
      <c r="K9" s="1"/>
      <c r="L9" s="1"/>
      <c r="M9" s="1"/>
      <c r="N9" s="8"/>
      <c r="O9" s="8"/>
      <c r="P9" s="8"/>
      <c r="Q9" s="8"/>
      <c r="R9" s="8"/>
      <c r="S9" s="8"/>
      <c r="T9" s="8"/>
    </row>
    <row r="10" spans="1:20" ht="13.5" thickBot="1">
      <c r="A10" s="8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8"/>
      <c r="O10" s="8"/>
      <c r="P10" s="8"/>
      <c r="Q10" s="8"/>
      <c r="R10" s="8"/>
      <c r="S10" s="8"/>
      <c r="T10" s="8"/>
    </row>
    <row r="11" spans="1:20" ht="13.5" thickBot="1">
      <c r="A11" s="8"/>
      <c r="B11" s="8"/>
      <c r="C11" s="8"/>
      <c r="D11" s="1"/>
      <c r="E11" s="1" t="s">
        <v>30</v>
      </c>
      <c r="F11" s="1"/>
      <c r="G11" s="1"/>
      <c r="H11" s="1"/>
      <c r="I11" s="9" t="s">
        <v>18</v>
      </c>
      <c r="J11" s="1"/>
      <c r="K11" s="31">
        <v>75</v>
      </c>
      <c r="L11" s="1" t="s">
        <v>16</v>
      </c>
      <c r="M11" s="1"/>
      <c r="N11" s="8"/>
      <c r="O11" s="8"/>
      <c r="P11" s="8"/>
      <c r="Q11" s="8"/>
      <c r="R11" s="8"/>
      <c r="S11" s="8"/>
      <c r="T11" s="8"/>
    </row>
    <row r="12" spans="1:20" ht="13.5" thickBot="1">
      <c r="A12" s="8"/>
      <c r="B12" s="8"/>
      <c r="C12" s="8"/>
      <c r="D12" s="1"/>
      <c r="E12" s="1"/>
      <c r="F12" s="1"/>
      <c r="G12" s="1"/>
      <c r="H12" s="1"/>
      <c r="I12" s="9"/>
      <c r="J12" s="1"/>
      <c r="K12" s="1"/>
      <c r="L12" s="4"/>
      <c r="M12" s="1"/>
      <c r="N12" s="8"/>
      <c r="O12" s="8"/>
      <c r="P12" s="8"/>
      <c r="Q12" s="8"/>
      <c r="R12" s="8"/>
      <c r="S12" s="8"/>
      <c r="T12" s="8"/>
    </row>
    <row r="13" spans="1:20" ht="13.5" thickBot="1">
      <c r="A13" s="8"/>
      <c r="B13" s="8"/>
      <c r="C13" s="8"/>
      <c r="D13" s="1"/>
      <c r="E13" s="1" t="s">
        <v>37</v>
      </c>
      <c r="F13" s="1"/>
      <c r="G13" s="1"/>
      <c r="H13" s="1"/>
      <c r="I13" s="9" t="s">
        <v>3</v>
      </c>
      <c r="J13" s="1"/>
      <c r="K13" s="16">
        <v>2</v>
      </c>
      <c r="L13" s="1" t="s">
        <v>16</v>
      </c>
      <c r="M13" s="1"/>
      <c r="N13" s="8"/>
      <c r="O13" s="8"/>
      <c r="P13" s="8"/>
      <c r="Q13" s="8"/>
      <c r="R13" s="8"/>
      <c r="S13" s="8"/>
      <c r="T13" s="8"/>
    </row>
    <row r="14" spans="1:20" ht="13.5" thickBot="1">
      <c r="A14" s="8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8"/>
      <c r="Q14" s="8"/>
      <c r="R14" s="8"/>
      <c r="S14" s="8"/>
      <c r="T14" s="8"/>
    </row>
    <row r="15" spans="1:20" ht="13.5" thickBot="1">
      <c r="A15" s="8"/>
      <c r="B15" s="8"/>
      <c r="C15" s="8"/>
      <c r="D15" s="1"/>
      <c r="E15" s="1"/>
      <c r="F15" s="10" t="s">
        <v>27</v>
      </c>
      <c r="G15" s="11"/>
      <c r="H15" s="12"/>
      <c r="I15" s="19">
        <f>2.075*(SQRT(K11)+SQRT(K13))</f>
        <v>20.90452027045128</v>
      </c>
      <c r="J15" s="13" t="s">
        <v>15</v>
      </c>
      <c r="K15" s="14">
        <f>I15</f>
        <v>20.90452027045128</v>
      </c>
      <c r="L15" s="15" t="s">
        <v>5</v>
      </c>
      <c r="M15" s="1"/>
      <c r="N15" s="8"/>
      <c r="O15" s="8"/>
      <c r="P15" s="8"/>
      <c r="Q15" s="8"/>
      <c r="R15" s="8"/>
      <c r="S15" s="8"/>
      <c r="T15" s="8"/>
    </row>
    <row r="16" spans="1:20" ht="13.5" thickBot="1">
      <c r="A16" s="8"/>
      <c r="B16" s="8"/>
      <c r="C16" s="8"/>
      <c r="D16" s="1"/>
      <c r="E16" s="1"/>
      <c r="F16" s="10" t="s">
        <v>24</v>
      </c>
      <c r="G16" s="11"/>
      <c r="H16" s="12"/>
      <c r="I16" s="19">
        <f>2.075*(SQRT(K13))</f>
        <v>2.9344931419241727</v>
      </c>
      <c r="J16" s="13" t="s">
        <v>15</v>
      </c>
      <c r="K16" s="14">
        <f>I16</f>
        <v>2.9344931419241727</v>
      </c>
      <c r="L16" s="15" t="s">
        <v>5</v>
      </c>
      <c r="M16" s="1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8"/>
      <c r="D17" s="1"/>
      <c r="E17" s="1"/>
      <c r="F17" s="1"/>
      <c r="G17" s="1"/>
      <c r="H17" s="1"/>
      <c r="I17" s="1" t="s">
        <v>6</v>
      </c>
      <c r="J17" s="1"/>
      <c r="K17" s="1"/>
      <c r="L17" s="1"/>
      <c r="M17" s="1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8"/>
      <c r="D20" s="1"/>
      <c r="E20" s="1"/>
      <c r="F20" s="1" t="s">
        <v>26</v>
      </c>
      <c r="G20" s="20" t="s">
        <v>35</v>
      </c>
      <c r="H20" s="9"/>
      <c r="I20" s="9"/>
      <c r="J20" s="1"/>
      <c r="K20" s="1"/>
      <c r="L20" s="1"/>
      <c r="M20" s="1"/>
      <c r="N20" s="8"/>
      <c r="O20" s="8"/>
      <c r="P20" s="8"/>
      <c r="Q20" s="8"/>
      <c r="R20" s="8"/>
      <c r="S20" s="8"/>
      <c r="T20" s="8"/>
    </row>
    <row r="21" spans="1:20" ht="13.5" thickBot="1">
      <c r="A21" s="8"/>
      <c r="B21" s="8"/>
      <c r="C21" s="8"/>
      <c r="D21" s="1"/>
      <c r="E21" s="1"/>
      <c r="F21" s="1" t="s">
        <v>25</v>
      </c>
      <c r="G21" s="20" t="s">
        <v>36</v>
      </c>
      <c r="H21" s="9"/>
      <c r="I21" s="9"/>
      <c r="J21" s="1"/>
      <c r="K21" s="1"/>
      <c r="L21" s="1"/>
      <c r="M21" s="1"/>
      <c r="N21" s="8"/>
      <c r="O21" s="8"/>
      <c r="P21" s="8"/>
      <c r="Q21" s="8"/>
      <c r="R21" s="8"/>
      <c r="S21" s="8"/>
      <c r="T21" s="8"/>
    </row>
    <row r="22" spans="1:20" ht="13.5" thickBot="1">
      <c r="A22" s="8"/>
      <c r="B22" s="8"/>
      <c r="C22" s="8"/>
      <c r="D22" s="1"/>
      <c r="E22" s="1"/>
      <c r="F22" s="1"/>
      <c r="G22" s="1"/>
      <c r="H22" s="1"/>
      <c r="I22" s="1"/>
      <c r="J22" s="1"/>
      <c r="K22" s="1"/>
      <c r="L22" s="29" t="s">
        <v>41</v>
      </c>
      <c r="M22" s="1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N30" s="8"/>
      <c r="O30" s="8"/>
      <c r="P30" s="8"/>
      <c r="Q30" s="8"/>
      <c r="R30" s="8"/>
      <c r="S30" s="8"/>
      <c r="T30" s="8"/>
    </row>
    <row r="31" spans="1:20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1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3" ht="12.75">
      <c r="A36" s="8"/>
      <c r="B36" s="8"/>
      <c r="C36" s="8"/>
    </row>
  </sheetData>
  <sheetProtection sheet="1" objects="1" scenarios="1"/>
  <hyperlinks>
    <hyperlink ref="L22" location="'Entfernungsberechnung '!A1" display="Zurück"/>
  </hyperlink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Herbst Wesselhöft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DC5XF</dc:creator>
  <cp:keywords/>
  <dc:description/>
  <cp:lastModifiedBy>DC5XF</cp:lastModifiedBy>
  <dcterms:created xsi:type="dcterms:W3CDTF">2002-02-06T12:24:48Z</dcterms:created>
  <dcterms:modified xsi:type="dcterms:W3CDTF">2002-02-15T18:53:31Z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