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780" windowHeight="8328" firstSheet="1" activeTab="1"/>
  </bookViews>
  <sheets>
    <sheet name="Luftdruck" sheetId="1" r:id="rId1"/>
    <sheet name="07.08.01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DC5XF</author>
  </authors>
  <commentList>
    <comment ref="U1" authorId="0">
      <text>
        <r>
          <rPr>
            <b/>
            <sz val="8"/>
            <rFont val="Tahoma"/>
            <family val="0"/>
          </rPr>
          <t>Segelwechsel
Beobachtungen
Landmarken
Ereignisse an Bord</t>
        </r>
      </text>
    </comment>
    <comment ref="E1" authorId="0">
      <text>
        <r>
          <rPr>
            <sz val="8"/>
            <rFont val="Tahoma"/>
            <family val="0"/>
          </rPr>
          <t xml:space="preserve">SS h MM
</t>
        </r>
      </text>
    </comment>
    <comment ref="F1" authorId="0">
      <text>
        <r>
          <rPr>
            <sz val="8"/>
            <rFont val="Tahoma"/>
            <family val="0"/>
          </rPr>
          <t xml:space="preserve">Name
</t>
        </r>
      </text>
    </comment>
    <comment ref="I1" authorId="0">
      <text>
        <r>
          <rPr>
            <b/>
            <sz val="8"/>
            <rFont val="Tahoma"/>
            <family val="0"/>
          </rPr>
          <t>000°
nach Sicht</t>
        </r>
      </text>
    </comment>
    <comment ref="J1" authorId="0">
      <text>
        <r>
          <rPr>
            <b/>
            <sz val="8"/>
            <rFont val="Tahoma"/>
            <family val="0"/>
          </rPr>
          <t>kn</t>
        </r>
      </text>
    </comment>
    <comment ref="K2" authorId="0">
      <text>
        <r>
          <rPr>
            <b/>
            <sz val="8"/>
            <rFont val="Tahoma"/>
            <family val="0"/>
          </rPr>
          <t>Kn</t>
        </r>
      </text>
    </comment>
    <comment ref="L2" authorId="0">
      <text>
        <r>
          <rPr>
            <b/>
            <sz val="8"/>
            <rFont val="Tahoma"/>
            <family val="0"/>
          </rPr>
          <t>0°BB/SB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Groß
Genua
Spti
Reff
Blister</t>
        </r>
        <r>
          <rPr>
            <sz val="8"/>
            <rFont val="Tahoma"/>
            <family val="0"/>
          </rPr>
          <t xml:space="preserve">
</t>
        </r>
      </text>
    </comment>
    <comment ref="N1" authorId="0">
      <text>
        <r>
          <rPr>
            <b/>
            <sz val="8"/>
            <rFont val="Tahoma"/>
            <family val="0"/>
          </rPr>
          <t>Ja
 Nein</t>
        </r>
      </text>
    </comment>
    <comment ref="O1" authorId="0">
      <text>
        <r>
          <rPr>
            <b/>
            <sz val="8"/>
            <rFont val="Tahoma"/>
            <family val="0"/>
          </rPr>
          <t>1.... Ump</t>
        </r>
      </text>
    </comment>
    <comment ref="P1" authorId="0">
      <text>
        <r>
          <rPr>
            <b/>
            <sz val="8"/>
            <rFont val="Tahoma"/>
            <family val="0"/>
          </rPr>
          <t>hPa
1000</t>
        </r>
      </text>
    </comment>
    <comment ref="Q1" authorId="0">
      <text>
        <r>
          <rPr>
            <b/>
            <sz val="8"/>
            <rFont val="Tahoma"/>
            <family val="0"/>
          </rPr>
          <t>gut
mäßig
schlecht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k.Wellen
g.Wellen</t>
        </r>
      </text>
    </comment>
    <comment ref="S1" authorId="0">
      <text>
        <r>
          <rPr>
            <b/>
            <sz val="8"/>
            <rFont val="Tahoma"/>
            <family val="0"/>
          </rPr>
          <t>wolkig
bedekt
Hagel
Regen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 xml:space="preserve">h 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0"/>
          </rPr>
          <t>Ok?</t>
        </r>
      </text>
    </comment>
    <comment ref="B39" authorId="0">
      <text>
        <r>
          <rPr>
            <b/>
            <sz val="8"/>
            <rFont val="Tahoma"/>
            <family val="0"/>
          </rPr>
          <t>Ok?</t>
        </r>
      </text>
    </comment>
    <comment ref="B40" authorId="0">
      <text>
        <r>
          <rPr>
            <b/>
            <sz val="8"/>
            <rFont val="Tahoma"/>
            <family val="0"/>
          </rPr>
          <t>Ok?</t>
        </r>
      </text>
    </comment>
    <comment ref="B41" authorId="0">
      <text>
        <r>
          <rPr>
            <b/>
            <sz val="8"/>
            <rFont val="Tahoma"/>
            <family val="0"/>
          </rPr>
          <t>Ok?</t>
        </r>
      </text>
    </comment>
    <comment ref="B44" authorId="0">
      <text>
        <r>
          <rPr>
            <b/>
            <sz val="8"/>
            <rFont val="Tahoma"/>
            <family val="0"/>
          </rPr>
          <t>Liter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0"/>
          </rPr>
          <t>Liter</t>
        </r>
        <r>
          <rPr>
            <sz val="8"/>
            <rFont val="Tahoma"/>
            <family val="0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0"/>
          </rPr>
          <t>Liter</t>
        </r>
        <r>
          <rPr>
            <sz val="8"/>
            <rFont val="Tahoma"/>
            <family val="0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0"/>
          </rPr>
          <t>Liter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0"/>
          </rPr>
          <t>Flaschen</t>
        </r>
      </text>
    </comment>
    <comment ref="B26" authorId="0">
      <text>
        <r>
          <rPr>
            <b/>
            <sz val="8"/>
            <rFont val="Tahoma"/>
            <family val="0"/>
          </rPr>
          <t>Seemeiilen</t>
        </r>
      </text>
    </comment>
    <comment ref="B24" authorId="0">
      <text>
        <r>
          <rPr>
            <b/>
            <sz val="8"/>
            <rFont val="Tahoma"/>
            <family val="0"/>
          </rPr>
          <t>Seemeiilen</t>
        </r>
      </text>
    </comment>
    <comment ref="B22" authorId="0">
      <text>
        <r>
          <rPr>
            <b/>
            <sz val="8"/>
            <rFont val="Tahoma"/>
            <family val="0"/>
          </rPr>
          <t>Seemeiilen</t>
        </r>
      </text>
    </comment>
    <comment ref="B20" authorId="0">
      <text>
        <r>
          <rPr>
            <b/>
            <sz val="8"/>
            <rFont val="Tahoma"/>
            <family val="0"/>
          </rPr>
          <t>Name des Hafen</t>
        </r>
      </text>
    </comment>
    <comment ref="B10" authorId="0">
      <text>
        <r>
          <rPr>
            <b/>
            <sz val="8"/>
            <rFont val="Tahoma"/>
            <family val="0"/>
          </rPr>
          <t>Seemeiilen</t>
        </r>
      </text>
    </comment>
    <comment ref="B12" authorId="0">
      <text>
        <r>
          <rPr>
            <b/>
            <sz val="8"/>
            <rFont val="Tahoma"/>
            <family val="0"/>
          </rPr>
          <t>Küste
GPS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SS h MM</t>
        </r>
      </text>
    </comment>
    <comment ref="B5" authorId="0">
      <text>
        <r>
          <rPr>
            <b/>
            <sz val="8"/>
            <rFont val="Tahoma"/>
            <family val="0"/>
          </rPr>
          <t>TT.MM.JJJJ</t>
        </r>
      </text>
    </comment>
    <comment ref="I53" authorId="0">
      <text>
        <r>
          <rPr>
            <b/>
            <sz val="8"/>
            <rFont val="Tahoma"/>
            <family val="0"/>
          </rPr>
          <t>TT.MM.JJJJ</t>
        </r>
      </text>
    </comment>
    <comment ref="I54" authorId="0">
      <text>
        <r>
          <rPr>
            <b/>
            <sz val="8"/>
            <rFont val="Tahoma"/>
            <family val="0"/>
          </rPr>
          <t>SS h MM</t>
        </r>
      </text>
    </comment>
    <comment ref="L54" authorId="0">
      <text>
        <r>
          <rPr>
            <b/>
            <sz val="8"/>
            <rFont val="Tahoma"/>
            <family val="0"/>
          </rPr>
          <t>SS h MM</t>
        </r>
      </text>
    </comment>
    <comment ref="L55" authorId="0">
      <text>
        <r>
          <rPr>
            <b/>
            <sz val="8"/>
            <rFont val="Tahoma"/>
            <family val="0"/>
          </rPr>
          <t>SS h MM</t>
        </r>
      </text>
    </comment>
    <comment ref="L56" authorId="0">
      <text>
        <r>
          <rPr>
            <b/>
            <sz val="8"/>
            <rFont val="Tahoma"/>
            <family val="0"/>
          </rPr>
          <t>Meter</t>
        </r>
      </text>
    </comment>
    <comment ref="L57" authorId="0">
      <text>
        <r>
          <rPr>
            <b/>
            <sz val="8"/>
            <rFont val="Tahoma"/>
            <family val="0"/>
          </rPr>
          <t>Meter</t>
        </r>
      </text>
    </comment>
    <comment ref="F53" authorId="0">
      <text>
        <r>
          <rPr>
            <b/>
            <sz val="8"/>
            <rFont val="Tahoma"/>
            <family val="0"/>
          </rPr>
          <t>TT.MM.JJJJ</t>
        </r>
      </text>
    </comment>
    <comment ref="F54" authorId="0">
      <text>
        <r>
          <rPr>
            <b/>
            <sz val="8"/>
            <rFont val="Tahoma"/>
            <family val="0"/>
          </rPr>
          <t>SS h MM</t>
        </r>
      </text>
    </comment>
    <comment ref="B8" authorId="0">
      <text>
        <r>
          <rPr>
            <b/>
            <sz val="8"/>
            <rFont val="Tahoma"/>
            <family val="0"/>
          </rPr>
          <t>Name des Hafen</t>
        </r>
      </text>
    </comment>
  </commentList>
</comments>
</file>

<file path=xl/sharedStrings.xml><?xml version="1.0" encoding="utf-8"?>
<sst xmlns="http://schemas.openxmlformats.org/spreadsheetml/2006/main" count="199" uniqueCount="110">
  <si>
    <t xml:space="preserve">Stunde </t>
  </si>
  <si>
    <t>Ortszeit</t>
  </si>
  <si>
    <t>Wache</t>
  </si>
  <si>
    <t>Log</t>
  </si>
  <si>
    <t>in Meilen</t>
  </si>
  <si>
    <t>Kompasskurs</t>
  </si>
  <si>
    <t>gewünscht</t>
  </si>
  <si>
    <t>gesegelt</t>
  </si>
  <si>
    <t>Fahrt</t>
  </si>
  <si>
    <t>durchs</t>
  </si>
  <si>
    <t>Wasser</t>
  </si>
  <si>
    <t>Wind</t>
  </si>
  <si>
    <t>Stärke</t>
  </si>
  <si>
    <t>Richtung</t>
  </si>
  <si>
    <t>Welche</t>
  </si>
  <si>
    <t>Segel</t>
  </si>
  <si>
    <t>Motor</t>
  </si>
  <si>
    <t>Sicht</t>
  </si>
  <si>
    <t>Wolken</t>
  </si>
  <si>
    <t>Standort</t>
  </si>
  <si>
    <t>Besondere Ereignisse:</t>
  </si>
  <si>
    <t>Datum</t>
  </si>
  <si>
    <t>Uhrzeit</t>
  </si>
  <si>
    <t>Abfahrt</t>
  </si>
  <si>
    <t>Hafen</t>
  </si>
  <si>
    <t>Ablegen</t>
  </si>
  <si>
    <t>Stand beim Start</t>
  </si>
  <si>
    <t>Navigation</t>
  </si>
  <si>
    <t>welche Art</t>
  </si>
  <si>
    <t>Anzahl</t>
  </si>
  <si>
    <t>Personen an Bord</t>
  </si>
  <si>
    <t>Ankunft</t>
  </si>
  <si>
    <t>bei Ankunft</t>
  </si>
  <si>
    <t>Entfernung</t>
  </si>
  <si>
    <t>am Tag</t>
  </si>
  <si>
    <t>gesamt</t>
  </si>
  <si>
    <t>Wetter vorhersage</t>
  </si>
  <si>
    <t>Wetterlage</t>
  </si>
  <si>
    <t xml:space="preserve"> </t>
  </si>
  <si>
    <t>Fahrgebiet</t>
  </si>
  <si>
    <t>Reserven</t>
  </si>
  <si>
    <t>Tank/Diesel</t>
  </si>
  <si>
    <t>Kanister</t>
  </si>
  <si>
    <t>Benzin 2Takt</t>
  </si>
  <si>
    <t>Gas</t>
  </si>
  <si>
    <t>Tide</t>
  </si>
  <si>
    <t>Koeffizient</t>
  </si>
  <si>
    <t>Höhe HW</t>
  </si>
  <si>
    <t>Höhe NW</t>
  </si>
  <si>
    <t>Kurz-Check</t>
  </si>
  <si>
    <t>Laufzeit Motor</t>
  </si>
  <si>
    <t>Motoröl</t>
  </si>
  <si>
    <t>Getriebeöl</t>
  </si>
  <si>
    <t>Kühlwasser</t>
  </si>
  <si>
    <t>Batterieflüssigkeit</t>
  </si>
  <si>
    <t>Crew-Namensliste</t>
  </si>
  <si>
    <t>für das</t>
  </si>
  <si>
    <t>Vorhersage</t>
  </si>
  <si>
    <t>Morgen HW</t>
  </si>
  <si>
    <t>Abend HW</t>
  </si>
  <si>
    <t>GPS</t>
  </si>
  <si>
    <t>Thomas Wesselhöft</t>
  </si>
  <si>
    <t>Antje Wesselhöft</t>
  </si>
  <si>
    <t>Wasser/Grund</t>
  </si>
  <si>
    <t>gut</t>
  </si>
  <si>
    <t>WP093</t>
  </si>
  <si>
    <t>/GPS</t>
  </si>
  <si>
    <t>ok</t>
  </si>
  <si>
    <t>leer</t>
  </si>
  <si>
    <t>Dyvig</t>
  </si>
  <si>
    <t>Middelgrund</t>
  </si>
  <si>
    <t>WP153</t>
  </si>
  <si>
    <t>hPa</t>
  </si>
  <si>
    <t>Bar/mm</t>
  </si>
  <si>
    <t>Tendenz</t>
  </si>
  <si>
    <t>Augustenborg</t>
  </si>
  <si>
    <t>3-4</t>
  </si>
  <si>
    <t>wolkig</t>
  </si>
  <si>
    <t>Flughafen</t>
  </si>
  <si>
    <t>Augus1</t>
  </si>
  <si>
    <t>Augus2</t>
  </si>
  <si>
    <t>Ump</t>
  </si>
  <si>
    <t>pilot</t>
  </si>
  <si>
    <t>Auto-</t>
  </si>
  <si>
    <t>gang</t>
  </si>
  <si>
    <t>See-</t>
  </si>
  <si>
    <t>mitglied</t>
  </si>
  <si>
    <t>Crew-</t>
  </si>
  <si>
    <t>druck</t>
  </si>
  <si>
    <t>Luft-</t>
  </si>
  <si>
    <t>NW</t>
  </si>
  <si>
    <t>Fock(bb)</t>
  </si>
  <si>
    <t>Autobahnbrücke</t>
  </si>
  <si>
    <t>Durchfahrt</t>
  </si>
  <si>
    <t>Fock runter</t>
  </si>
  <si>
    <t>Udo weiter zur Schlei</t>
  </si>
  <si>
    <t xml:space="preserve">Fn NumLk </t>
  </si>
  <si>
    <t>Alt+v</t>
  </si>
  <si>
    <t>ø 155</t>
  </si>
  <si>
    <t>æ 145</t>
  </si>
  <si>
    <t>Ø 157</t>
  </si>
  <si>
    <t>Æ 146</t>
  </si>
  <si>
    <t>Høruphav</t>
  </si>
  <si>
    <t>Kegnæs Ende</t>
  </si>
  <si>
    <t>Sonderborg Brücke</t>
  </si>
  <si>
    <t>Alsensund abgebogen (zur rote Tonne)</t>
  </si>
  <si>
    <t>Das Wetter</t>
  </si>
  <si>
    <t>Arnis</t>
  </si>
  <si>
    <t>Haddeby</t>
  </si>
  <si>
    <t xml:space="preserve">Schiffs Logbuch 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</si>
</sst>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h:mm"/>
    <numFmt numFmtId="165" formatCode="mmm\ yyyy"/>
    <numFmt numFmtId="166" formatCode="0.0"/>
    <numFmt numFmtId="167" formatCode="0.00;[Red]0.00"/>
  </numFmts>
  <fonts count="11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16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i/>
      <sz val="10"/>
      <color indexed="12"/>
      <name val="Arial"/>
      <family val="2"/>
    </font>
    <font>
      <b/>
      <i/>
      <sz val="16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2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4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12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6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4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 horizontal="right"/>
    </xf>
    <xf numFmtId="0" fontId="9" fillId="6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0" fillId="0" borderId="4" xfId="0" applyNumberFormat="1" applyBorder="1" applyAlignment="1" applyProtection="1">
      <alignment/>
      <protection locked="0"/>
    </xf>
    <xf numFmtId="20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21" fontId="0" fillId="0" borderId="6" xfId="0" applyNumberFormat="1" applyBorder="1" applyAlignment="1" applyProtection="1">
      <alignment/>
      <protection locked="0"/>
    </xf>
    <xf numFmtId="166" fontId="0" fillId="0" borderId="5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 quotePrefix="1">
      <alignment horizontal="center"/>
      <protection locked="0"/>
    </xf>
    <xf numFmtId="17" fontId="0" fillId="0" borderId="2" xfId="0" applyNumberFormat="1" applyBorder="1" applyAlignment="1" applyProtection="1" quotePrefix="1">
      <alignment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7" fontId="0" fillId="0" borderId="2" xfId="0" applyNumberForma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150" zoomScaleNormal="150" workbookViewId="0" topLeftCell="A1">
      <pane xSplit="7" ySplit="1" topLeftCell="J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20" sqref="D20"/>
    </sheetView>
  </sheetViews>
  <sheetFormatPr defaultColWidth="11.421875" defaultRowHeight="12.75"/>
  <cols>
    <col min="1" max="1" width="10.57421875" style="1" bestFit="1" customWidth="1"/>
    <col min="2" max="2" width="8.421875" style="1" bestFit="1" customWidth="1"/>
    <col min="3" max="3" width="13.00390625" style="38" bestFit="1" customWidth="1"/>
    <col min="4" max="4" width="5.140625" style="34" bestFit="1" customWidth="1"/>
    <col min="5" max="5" width="7.57421875" style="0" bestFit="1" customWidth="1"/>
    <col min="6" max="6" width="13.8515625" style="1" customWidth="1"/>
    <col min="7" max="7" width="11.421875" style="1" customWidth="1"/>
    <col min="10" max="10" width="11.421875" style="1" customWidth="1"/>
    <col min="21" max="21" width="43.00390625" style="0" customWidth="1"/>
    <col min="22" max="22" width="3.00390625" style="0" customWidth="1"/>
  </cols>
  <sheetData>
    <row r="1" spans="1:10" s="46" customFormat="1" ht="12.75">
      <c r="A1" s="40" t="s">
        <v>21</v>
      </c>
      <c r="B1" s="41" t="s">
        <v>22</v>
      </c>
      <c r="C1" s="42" t="s">
        <v>19</v>
      </c>
      <c r="D1" s="43" t="s">
        <v>72</v>
      </c>
      <c r="E1" s="44" t="s">
        <v>73</v>
      </c>
      <c r="F1" s="44" t="s">
        <v>74</v>
      </c>
      <c r="G1" s="45" t="s">
        <v>106</v>
      </c>
      <c r="J1" s="45"/>
    </row>
    <row r="2" spans="1:7" ht="12.75">
      <c r="A2" s="31">
        <v>37106</v>
      </c>
      <c r="B2" s="30">
        <v>0.4375</v>
      </c>
      <c r="C2" s="38" t="s">
        <v>69</v>
      </c>
      <c r="D2" s="34">
        <v>1005</v>
      </c>
      <c r="E2" s="32">
        <f aca="true" t="shared" si="0" ref="E2:E19">0.75*D2</f>
        <v>753.75</v>
      </c>
      <c r="F2" s="33"/>
      <c r="G2" s="33" t="str">
        <f>IF(D2&lt;1001,"Regen",IF(D2&gt;1019,"Sonne","Veränderlich"))</f>
        <v>Veränderlich</v>
      </c>
    </row>
    <row r="3" spans="1:7" ht="12.75">
      <c r="A3" s="31">
        <v>37107</v>
      </c>
      <c r="B3" s="30">
        <v>0.3333333333333333</v>
      </c>
      <c r="C3" s="38" t="s">
        <v>69</v>
      </c>
      <c r="D3" s="34">
        <v>1010</v>
      </c>
      <c r="E3" s="32">
        <f t="shared" si="0"/>
        <v>757.5</v>
      </c>
      <c r="F3" s="33" t="str">
        <f aca="true" t="shared" si="1" ref="F3:F8">IF(D3&lt;D2,"fallend",IF(D3&gt;D2,"steigend","keine Änderung"))</f>
        <v>steigend</v>
      </c>
      <c r="G3" s="33" t="str">
        <f>IF(D3&lt;1001,"Regen",IF(D3&gt;1019,"Sonne","Veränderlich"))</f>
        <v>Veränderlich</v>
      </c>
    </row>
    <row r="4" spans="1:7" ht="12.75">
      <c r="A4" s="31">
        <v>37108</v>
      </c>
      <c r="B4" s="30">
        <v>0.3541666666666667</v>
      </c>
      <c r="C4" s="38" t="s">
        <v>69</v>
      </c>
      <c r="D4" s="34">
        <v>1011</v>
      </c>
      <c r="E4" s="32">
        <f t="shared" si="0"/>
        <v>758.25</v>
      </c>
      <c r="F4" s="33" t="str">
        <f t="shared" si="1"/>
        <v>steigend</v>
      </c>
      <c r="G4" s="33" t="str">
        <f aca="true" t="shared" si="2" ref="G4:G9">IF(D4&lt;1001,"Regen",IF(D4&gt;1019,"Sonne","Veränderlich"))</f>
        <v>Veränderlich</v>
      </c>
    </row>
    <row r="5" spans="1:7" ht="12.75">
      <c r="A5" s="31">
        <v>37109</v>
      </c>
      <c r="B5" s="30">
        <v>0.3541666666666667</v>
      </c>
      <c r="C5" s="38" t="s">
        <v>69</v>
      </c>
      <c r="D5" s="34">
        <v>1010</v>
      </c>
      <c r="E5" s="32">
        <f t="shared" si="0"/>
        <v>757.5</v>
      </c>
      <c r="F5" s="33" t="str">
        <f t="shared" si="1"/>
        <v>fallend</v>
      </c>
      <c r="G5" s="33" t="str">
        <f t="shared" si="2"/>
        <v>Veränderlich</v>
      </c>
    </row>
    <row r="6" spans="1:7" ht="12.75">
      <c r="A6" s="31">
        <v>37109</v>
      </c>
      <c r="B6" s="30">
        <v>0.61875</v>
      </c>
      <c r="C6" s="38" t="s">
        <v>75</v>
      </c>
      <c r="D6" s="34">
        <v>1008</v>
      </c>
      <c r="E6" s="32">
        <f t="shared" si="0"/>
        <v>756</v>
      </c>
      <c r="F6" s="33" t="str">
        <f t="shared" si="1"/>
        <v>fallend</v>
      </c>
      <c r="G6" s="33" t="str">
        <f t="shared" si="2"/>
        <v>Veränderlich</v>
      </c>
    </row>
    <row r="7" spans="1:7" ht="12.75">
      <c r="A7" s="31">
        <v>37110</v>
      </c>
      <c r="B7" s="30">
        <v>0.3333333333333333</v>
      </c>
      <c r="C7" s="38" t="s">
        <v>75</v>
      </c>
      <c r="D7" s="34">
        <v>1004</v>
      </c>
      <c r="E7" s="32">
        <f t="shared" si="0"/>
        <v>753</v>
      </c>
      <c r="F7" s="33" t="str">
        <f t="shared" si="1"/>
        <v>fallend</v>
      </c>
      <c r="G7" s="33" t="str">
        <f t="shared" si="2"/>
        <v>Veränderlich</v>
      </c>
    </row>
    <row r="8" spans="1:7" ht="12.75">
      <c r="A8" s="31">
        <v>37110</v>
      </c>
      <c r="B8" s="30">
        <v>0.75</v>
      </c>
      <c r="C8" s="39" t="s">
        <v>102</v>
      </c>
      <c r="D8" s="34">
        <v>1005</v>
      </c>
      <c r="E8" s="32">
        <f t="shared" si="0"/>
        <v>753.75</v>
      </c>
      <c r="F8" s="33" t="str">
        <f t="shared" si="1"/>
        <v>steigend</v>
      </c>
      <c r="G8" s="33" t="str">
        <f t="shared" si="2"/>
        <v>Veränderlich</v>
      </c>
    </row>
    <row r="9" spans="1:7" ht="12.75">
      <c r="A9" s="31">
        <v>37111</v>
      </c>
      <c r="B9" s="30">
        <v>0.3958333333333333</v>
      </c>
      <c r="C9" s="39" t="s">
        <v>102</v>
      </c>
      <c r="D9" s="34">
        <v>998</v>
      </c>
      <c r="E9" s="32">
        <f t="shared" si="0"/>
        <v>748.5</v>
      </c>
      <c r="F9" s="33" t="str">
        <f aca="true" t="shared" si="3" ref="F9:F14">IF(D9&lt;D8,"fallend",IF(D9&gt;D8,"steigend","keine Änderung"))</f>
        <v>fallend</v>
      </c>
      <c r="G9" s="33" t="str">
        <f t="shared" si="2"/>
        <v>Regen</v>
      </c>
    </row>
    <row r="10" spans="1:7" ht="12.75">
      <c r="A10" s="31">
        <v>37111</v>
      </c>
      <c r="B10" s="30">
        <v>0.6041666666666666</v>
      </c>
      <c r="C10" s="39" t="s">
        <v>102</v>
      </c>
      <c r="D10" s="34">
        <v>1000</v>
      </c>
      <c r="E10" s="32">
        <f t="shared" si="0"/>
        <v>750</v>
      </c>
      <c r="F10" s="33" t="str">
        <f t="shared" si="3"/>
        <v>steigend</v>
      </c>
      <c r="G10" s="33" t="str">
        <f aca="true" t="shared" si="4" ref="G10:G15">IF(D10&lt;1001,"Regen",IF(D10&gt;1019,"Sonne","Veränderlich"))</f>
        <v>Regen</v>
      </c>
    </row>
    <row r="11" spans="1:7" ht="12.75">
      <c r="A11" s="31">
        <v>37112</v>
      </c>
      <c r="B11" s="30">
        <v>0.4166666666666667</v>
      </c>
      <c r="C11" s="39" t="s">
        <v>102</v>
      </c>
      <c r="D11" s="34">
        <v>1006</v>
      </c>
      <c r="E11" s="32">
        <f t="shared" si="0"/>
        <v>754.5</v>
      </c>
      <c r="F11" s="33" t="str">
        <f t="shared" si="3"/>
        <v>steigend</v>
      </c>
      <c r="G11" s="33" t="str">
        <f t="shared" si="4"/>
        <v>Veränderlich</v>
      </c>
    </row>
    <row r="12" spans="1:7" ht="12.75">
      <c r="A12" s="31">
        <v>37113</v>
      </c>
      <c r="B12" s="30">
        <v>0.9583333333333334</v>
      </c>
      <c r="C12" s="39" t="s">
        <v>107</v>
      </c>
      <c r="D12" s="34">
        <v>1018</v>
      </c>
      <c r="E12" s="32">
        <f t="shared" si="0"/>
        <v>763.5</v>
      </c>
      <c r="F12" s="33" t="str">
        <f t="shared" si="3"/>
        <v>steigend</v>
      </c>
      <c r="G12" s="33" t="str">
        <f t="shared" si="4"/>
        <v>Veränderlich</v>
      </c>
    </row>
    <row r="13" spans="1:7" ht="12.75">
      <c r="A13" s="31">
        <v>37114</v>
      </c>
      <c r="B13" s="30">
        <v>0.5</v>
      </c>
      <c r="C13" s="39" t="s">
        <v>107</v>
      </c>
      <c r="D13" s="34">
        <v>1020</v>
      </c>
      <c r="E13" s="32">
        <f t="shared" si="0"/>
        <v>765</v>
      </c>
      <c r="F13" s="33" t="str">
        <f t="shared" si="3"/>
        <v>steigend</v>
      </c>
      <c r="G13" s="33" t="str">
        <f t="shared" si="4"/>
        <v>Sonne</v>
      </c>
    </row>
    <row r="14" spans="1:7" ht="12.75">
      <c r="A14" s="31">
        <v>37115</v>
      </c>
      <c r="B14" s="30">
        <v>0.375</v>
      </c>
      <c r="C14" s="39" t="s">
        <v>107</v>
      </c>
      <c r="D14" s="34">
        <v>1013</v>
      </c>
      <c r="E14" s="32">
        <f t="shared" si="0"/>
        <v>759.75</v>
      </c>
      <c r="F14" s="33" t="str">
        <f t="shared" si="3"/>
        <v>fallend</v>
      </c>
      <c r="G14" s="33" t="str">
        <f t="shared" si="4"/>
        <v>Veränderlich</v>
      </c>
    </row>
    <row r="15" spans="1:7" ht="12.75">
      <c r="A15" s="31">
        <v>37115</v>
      </c>
      <c r="B15" s="30">
        <v>0.5833333333333334</v>
      </c>
      <c r="C15" s="39" t="s">
        <v>107</v>
      </c>
      <c r="D15" s="34">
        <v>1008</v>
      </c>
      <c r="E15" s="32">
        <f t="shared" si="0"/>
        <v>756</v>
      </c>
      <c r="F15" s="33" t="str">
        <f>IF(D15&lt;D14,"fallend",IF(D15&gt;D14,"steigend","keine Änderung"))</f>
        <v>fallend</v>
      </c>
      <c r="G15" s="33" t="str">
        <f t="shared" si="4"/>
        <v>Veränderlich</v>
      </c>
    </row>
    <row r="16" spans="1:7" ht="12.75">
      <c r="A16" s="31">
        <v>37116</v>
      </c>
      <c r="B16" s="30">
        <v>0.44097222222222227</v>
      </c>
      <c r="C16" s="39" t="s">
        <v>107</v>
      </c>
      <c r="D16" s="34">
        <v>1006</v>
      </c>
      <c r="E16" s="32">
        <f t="shared" si="0"/>
        <v>754.5</v>
      </c>
      <c r="F16" s="33" t="str">
        <f>IF(D16&lt;D15,"fallend",IF(D16&gt;D15,"steigend","keine Änderung"))</f>
        <v>fallend</v>
      </c>
      <c r="G16" s="33" t="str">
        <f>IF(D16&lt;1001,"Regen",IF(D16&gt;1019,"Sonne","Veränderlich"))</f>
        <v>Veränderlich</v>
      </c>
    </row>
    <row r="17" spans="1:7" ht="12.75">
      <c r="A17" s="31">
        <v>37116</v>
      </c>
      <c r="B17" s="30">
        <v>0.75</v>
      </c>
      <c r="C17" s="39" t="s">
        <v>107</v>
      </c>
      <c r="D17" s="34">
        <v>1008</v>
      </c>
      <c r="E17" s="32">
        <f t="shared" si="0"/>
        <v>756</v>
      </c>
      <c r="F17" s="33" t="str">
        <f>IF(D17&lt;D16,"fallend",IF(D17&gt;D16,"steigend","keine Änderung"))</f>
        <v>steigend</v>
      </c>
      <c r="G17" s="33" t="str">
        <f>IF(D17&lt;1001,"Regen",IF(D17&gt;1019,"Sonne","Veränderlich"))</f>
        <v>Veränderlich</v>
      </c>
    </row>
    <row r="18" spans="1:7" ht="12.75">
      <c r="A18" s="31">
        <v>37117</v>
      </c>
      <c r="B18" s="30">
        <v>0.5416666666666666</v>
      </c>
      <c r="C18" s="39" t="s">
        <v>107</v>
      </c>
      <c r="D18" s="34">
        <v>1012</v>
      </c>
      <c r="E18" s="32">
        <f t="shared" si="0"/>
        <v>759</v>
      </c>
      <c r="F18" s="33" t="str">
        <f>IF(D18&lt;D17,"fallend",IF(D18&gt;D17,"steigend","keine Änderung"))</f>
        <v>steigend</v>
      </c>
      <c r="G18" s="33" t="str">
        <f>IF(D18&lt;1001,"Regen",IF(D18&gt;1019,"Sonne","Veränderlich"))</f>
        <v>Veränderlich</v>
      </c>
    </row>
    <row r="19" spans="1:7" ht="12.75">
      <c r="A19" s="31">
        <v>37118</v>
      </c>
      <c r="B19" s="30">
        <v>0.75</v>
      </c>
      <c r="C19" s="39" t="s">
        <v>108</v>
      </c>
      <c r="D19" s="34">
        <v>1011</v>
      </c>
      <c r="E19" s="32">
        <f t="shared" si="0"/>
        <v>758.25</v>
      </c>
      <c r="F19" s="33" t="str">
        <f>IF(D19&lt;D18,"fallend",IF(D19&gt;D18,"steigend","keine Änderung"))</f>
        <v>fallend</v>
      </c>
      <c r="G19" s="33" t="str">
        <f>IF(D19&lt;1001,"Regen",IF(D19&gt;1019,"Sonne","Veränderlich"))</f>
        <v>Veränderlich</v>
      </c>
    </row>
    <row r="20" spans="1:7" ht="12.75">
      <c r="A20" s="31" t="s">
        <v>38</v>
      </c>
      <c r="B20" s="30" t="s">
        <v>38</v>
      </c>
      <c r="C20" s="39" t="s">
        <v>38</v>
      </c>
      <c r="D20" s="34" t="s">
        <v>38</v>
      </c>
      <c r="E20" s="32" t="s">
        <v>38</v>
      </c>
      <c r="F20" s="33" t="s">
        <v>38</v>
      </c>
      <c r="G20" s="33" t="s">
        <v>38</v>
      </c>
    </row>
    <row r="21" spans="1:7" ht="12.75">
      <c r="A21" s="31" t="s">
        <v>38</v>
      </c>
      <c r="B21" s="30" t="s">
        <v>38</v>
      </c>
      <c r="C21" s="39" t="s">
        <v>38</v>
      </c>
      <c r="D21" s="34" t="s">
        <v>38</v>
      </c>
      <c r="E21" s="32" t="s">
        <v>38</v>
      </c>
      <c r="F21" s="33" t="s">
        <v>38</v>
      </c>
      <c r="G21" s="33" t="s">
        <v>38</v>
      </c>
    </row>
    <row r="22" spans="1:7" ht="12.75">
      <c r="A22" s="31" t="s">
        <v>38</v>
      </c>
      <c r="B22" s="30" t="s">
        <v>38</v>
      </c>
      <c r="C22" s="39" t="s">
        <v>38</v>
      </c>
      <c r="D22" s="34" t="s">
        <v>38</v>
      </c>
      <c r="E22" s="32" t="s">
        <v>38</v>
      </c>
      <c r="F22" s="33" t="s">
        <v>38</v>
      </c>
      <c r="G22" s="33" t="s">
        <v>38</v>
      </c>
    </row>
    <row r="23" spans="1:7" ht="12.75">
      <c r="A23" s="31" t="s">
        <v>38</v>
      </c>
      <c r="B23" s="30" t="s">
        <v>38</v>
      </c>
      <c r="C23" s="39" t="s">
        <v>38</v>
      </c>
      <c r="D23" s="34" t="s">
        <v>38</v>
      </c>
      <c r="E23" s="32" t="s">
        <v>38</v>
      </c>
      <c r="F23" s="33" t="s">
        <v>38</v>
      </c>
      <c r="G23" s="33" t="s">
        <v>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61"/>
  <sheetViews>
    <sheetView tabSelected="1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2" width="17.28125" style="0" customWidth="1"/>
    <col min="3" max="3" width="14.8515625" style="1" customWidth="1"/>
    <col min="4" max="4" width="2.00390625" style="0" customWidth="1"/>
    <col min="5" max="5" width="7.7109375" style="0" customWidth="1"/>
    <col min="6" max="6" width="8.421875" style="0" bestFit="1" customWidth="1"/>
    <col min="7" max="7" width="9.421875" style="1" bestFit="1" customWidth="1"/>
    <col min="9" max="9" width="8.7109375" style="0" bestFit="1" customWidth="1"/>
    <col min="10" max="10" width="13.7109375" style="1" bestFit="1" customWidth="1"/>
    <col min="12" max="12" width="9.00390625" style="0" bestFit="1" customWidth="1"/>
    <col min="13" max="13" width="7.8515625" style="0" bestFit="1" customWidth="1"/>
    <col min="14" max="14" width="5.7109375" style="0" bestFit="1" customWidth="1"/>
    <col min="15" max="15" width="6.140625" style="0" bestFit="1" customWidth="1"/>
    <col min="16" max="16" width="6.00390625" style="0" bestFit="1" customWidth="1"/>
    <col min="17" max="18" width="5.57421875" style="0" bestFit="1" customWidth="1"/>
    <col min="19" max="19" width="7.8515625" style="0" bestFit="1" customWidth="1"/>
    <col min="20" max="20" width="17.00390625" style="0" bestFit="1" customWidth="1"/>
    <col min="21" max="21" width="43.00390625" style="0" customWidth="1"/>
    <col min="22" max="22" width="3.00390625" style="0" customWidth="1"/>
  </cols>
  <sheetData>
    <row r="1" spans="1:66" ht="20.25">
      <c r="A1" s="20" t="s">
        <v>109</v>
      </c>
      <c r="B1" s="21"/>
      <c r="C1" s="35"/>
      <c r="D1" s="22"/>
      <c r="E1" s="7" t="s">
        <v>0</v>
      </c>
      <c r="F1" s="7" t="s">
        <v>87</v>
      </c>
      <c r="G1" s="7" t="s">
        <v>3</v>
      </c>
      <c r="H1" s="26" t="s">
        <v>5</v>
      </c>
      <c r="I1" s="27"/>
      <c r="J1" s="7" t="s">
        <v>8</v>
      </c>
      <c r="K1" s="28" t="s">
        <v>11</v>
      </c>
      <c r="L1" s="27"/>
      <c r="M1" s="7" t="s">
        <v>14</v>
      </c>
      <c r="N1" s="7" t="s">
        <v>83</v>
      </c>
      <c r="O1" s="7" t="s">
        <v>16</v>
      </c>
      <c r="P1" s="7" t="s">
        <v>89</v>
      </c>
      <c r="Q1" s="7" t="s">
        <v>17</v>
      </c>
      <c r="R1" s="7" t="s">
        <v>85</v>
      </c>
      <c r="S1" s="7" t="s">
        <v>18</v>
      </c>
      <c r="T1" s="7" t="s">
        <v>19</v>
      </c>
      <c r="U1" s="7" t="s">
        <v>20</v>
      </c>
      <c r="V1" s="1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4.25" customHeight="1">
      <c r="A2" s="23" t="s">
        <v>38</v>
      </c>
      <c r="B2" s="10"/>
      <c r="C2" s="11"/>
      <c r="D2" s="17"/>
      <c r="E2" s="14" t="s">
        <v>1</v>
      </c>
      <c r="F2" s="14" t="s">
        <v>86</v>
      </c>
      <c r="G2" s="14" t="s">
        <v>4</v>
      </c>
      <c r="H2" s="14" t="s">
        <v>6</v>
      </c>
      <c r="I2" s="14" t="s">
        <v>7</v>
      </c>
      <c r="J2" s="14" t="s">
        <v>9</v>
      </c>
      <c r="K2" s="14" t="s">
        <v>12</v>
      </c>
      <c r="L2" s="14" t="s">
        <v>13</v>
      </c>
      <c r="M2" s="14" t="s">
        <v>15</v>
      </c>
      <c r="N2" s="14" t="s">
        <v>82</v>
      </c>
      <c r="O2" s="14" t="s">
        <v>81</v>
      </c>
      <c r="P2" s="14" t="s">
        <v>88</v>
      </c>
      <c r="Q2" s="14"/>
      <c r="R2" s="14" t="s">
        <v>84</v>
      </c>
      <c r="S2" s="14"/>
      <c r="T2" s="14"/>
      <c r="U2" s="14"/>
      <c r="V2" s="1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.75" customHeight="1">
      <c r="A3" s="23" t="s">
        <v>38</v>
      </c>
      <c r="B3" s="24"/>
      <c r="C3" s="11"/>
      <c r="D3" s="17"/>
      <c r="E3" s="8"/>
      <c r="F3" s="14" t="s">
        <v>2</v>
      </c>
      <c r="G3" s="8" t="s">
        <v>66</v>
      </c>
      <c r="H3" s="8"/>
      <c r="I3" s="8"/>
      <c r="J3" s="8" t="s">
        <v>63</v>
      </c>
      <c r="K3" s="8"/>
      <c r="L3" s="8"/>
      <c r="M3" s="8"/>
      <c r="N3" s="8"/>
      <c r="O3" s="8"/>
      <c r="P3" s="14" t="s">
        <v>72</v>
      </c>
      <c r="Q3" s="8"/>
      <c r="R3" s="8"/>
      <c r="S3" s="8"/>
      <c r="T3" s="8"/>
      <c r="U3" s="8"/>
      <c r="V3" s="1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73" ht="12.75">
      <c r="A4" s="4" t="s">
        <v>23</v>
      </c>
      <c r="B4" s="5"/>
      <c r="C4" s="11"/>
      <c r="D4" s="10"/>
      <c r="E4" s="59">
        <f>B6</f>
        <v>0.40625</v>
      </c>
      <c r="F4" s="56"/>
      <c r="G4" s="60">
        <v>0</v>
      </c>
      <c r="H4" s="56"/>
      <c r="I4" s="56"/>
      <c r="J4" s="60">
        <v>4</v>
      </c>
      <c r="K4" s="61" t="s">
        <v>76</v>
      </c>
      <c r="L4" s="56" t="s">
        <v>90</v>
      </c>
      <c r="M4" s="56"/>
      <c r="N4" s="56"/>
      <c r="O4" s="56">
        <v>1600</v>
      </c>
      <c r="P4" s="56">
        <v>1004</v>
      </c>
      <c r="Q4" s="56" t="s">
        <v>64</v>
      </c>
      <c r="R4" s="56">
        <v>3</v>
      </c>
      <c r="S4" s="60" t="s">
        <v>77</v>
      </c>
      <c r="T4" s="62" t="s">
        <v>75</v>
      </c>
      <c r="U4" s="56"/>
      <c r="V4" s="17"/>
      <c r="BO4" s="1"/>
      <c r="BP4" s="1"/>
      <c r="BQ4" s="1"/>
      <c r="BR4" s="1"/>
      <c r="BS4" s="1"/>
      <c r="BT4" s="1"/>
      <c r="BU4" s="1"/>
    </row>
    <row r="5" spans="1:73" ht="12.75">
      <c r="A5" s="3" t="s">
        <v>21</v>
      </c>
      <c r="B5" s="47">
        <v>37110</v>
      </c>
      <c r="C5" s="11"/>
      <c r="D5" s="10"/>
      <c r="E5" s="59">
        <v>0.4236111111111111</v>
      </c>
      <c r="F5" s="56"/>
      <c r="G5" s="60"/>
      <c r="H5" s="56"/>
      <c r="I5" s="56"/>
      <c r="J5" s="60">
        <v>4.9</v>
      </c>
      <c r="K5" s="63"/>
      <c r="L5" s="56"/>
      <c r="M5" s="56"/>
      <c r="N5" s="56"/>
      <c r="O5" s="56">
        <v>1600</v>
      </c>
      <c r="P5" s="56"/>
      <c r="Q5" s="56"/>
      <c r="R5" s="56"/>
      <c r="S5" s="56"/>
      <c r="T5" s="62" t="s">
        <v>80</v>
      </c>
      <c r="U5" s="56"/>
      <c r="V5" s="17"/>
      <c r="BO5" s="1"/>
      <c r="BP5" s="1"/>
      <c r="BQ5" s="1"/>
      <c r="BR5" s="1"/>
      <c r="BS5" s="1"/>
      <c r="BT5" s="1"/>
      <c r="BU5" s="1"/>
    </row>
    <row r="6" spans="1:73" ht="12.75">
      <c r="A6" s="7" t="s">
        <v>22</v>
      </c>
      <c r="B6" s="48">
        <v>0.40625</v>
      </c>
      <c r="C6" s="11"/>
      <c r="D6" s="10"/>
      <c r="E6" s="59">
        <v>0.4375</v>
      </c>
      <c r="F6" s="56"/>
      <c r="G6" s="60" t="s">
        <v>38</v>
      </c>
      <c r="H6" s="56"/>
      <c r="I6" s="56"/>
      <c r="J6" s="60">
        <v>5</v>
      </c>
      <c r="K6" s="63"/>
      <c r="L6" s="56"/>
      <c r="M6" s="56" t="s">
        <v>38</v>
      </c>
      <c r="N6" s="56"/>
      <c r="O6" s="56">
        <v>1600</v>
      </c>
      <c r="P6" s="56"/>
      <c r="Q6" s="56"/>
      <c r="R6" s="56"/>
      <c r="S6" s="56"/>
      <c r="T6" s="62" t="s">
        <v>79</v>
      </c>
      <c r="U6" s="56" t="s">
        <v>38</v>
      </c>
      <c r="V6" s="17"/>
      <c r="BO6" s="1"/>
      <c r="BP6" s="1"/>
      <c r="BQ6" s="1"/>
      <c r="BR6" s="1"/>
      <c r="BS6" s="1"/>
      <c r="BT6" s="1"/>
      <c r="BU6" s="1"/>
    </row>
    <row r="7" spans="1:22" ht="12.75">
      <c r="A7" s="8" t="s">
        <v>23</v>
      </c>
      <c r="B7" s="49"/>
      <c r="C7" s="11"/>
      <c r="D7" s="10"/>
      <c r="E7" s="59">
        <v>0.44097222222222227</v>
      </c>
      <c r="F7" s="56"/>
      <c r="G7" s="60"/>
      <c r="H7" s="56"/>
      <c r="I7" s="56"/>
      <c r="J7" s="60">
        <v>5</v>
      </c>
      <c r="K7" s="63"/>
      <c r="L7" s="56"/>
      <c r="M7" s="56" t="s">
        <v>38</v>
      </c>
      <c r="N7" s="56"/>
      <c r="O7" s="56">
        <v>1600</v>
      </c>
      <c r="P7" s="56"/>
      <c r="Q7" s="56"/>
      <c r="R7" s="56"/>
      <c r="S7" s="56"/>
      <c r="T7" s="56" t="s">
        <v>78</v>
      </c>
      <c r="U7" s="56"/>
      <c r="V7" s="17"/>
    </row>
    <row r="8" spans="1:22" ht="12.75">
      <c r="A8" s="7" t="s">
        <v>24</v>
      </c>
      <c r="B8" s="50" t="s">
        <v>75</v>
      </c>
      <c r="C8" s="11" t="s">
        <v>96</v>
      </c>
      <c r="D8" s="10"/>
      <c r="E8" s="59">
        <v>0.4548611111111111</v>
      </c>
      <c r="F8" s="56"/>
      <c r="G8" s="60" t="s">
        <v>38</v>
      </c>
      <c r="H8" s="56"/>
      <c r="I8" s="56"/>
      <c r="J8" s="60">
        <v>5.4</v>
      </c>
      <c r="K8" s="63"/>
      <c r="L8" s="56"/>
      <c r="M8" s="56" t="s">
        <v>91</v>
      </c>
      <c r="N8" s="56"/>
      <c r="O8" s="56">
        <v>1500</v>
      </c>
      <c r="P8" s="56"/>
      <c r="Q8" s="56"/>
      <c r="R8" s="56"/>
      <c r="S8" s="56"/>
      <c r="T8" s="56" t="s">
        <v>71</v>
      </c>
      <c r="U8" s="56" t="s">
        <v>105</v>
      </c>
      <c r="V8" s="17"/>
    </row>
    <row r="9" spans="1:22" ht="12.75">
      <c r="A9" s="8" t="s">
        <v>25</v>
      </c>
      <c r="B9" s="49"/>
      <c r="C9" s="11" t="s">
        <v>97</v>
      </c>
      <c r="D9" s="10"/>
      <c r="E9" s="59">
        <v>0.4583333333333333</v>
      </c>
      <c r="F9" s="56"/>
      <c r="G9" s="60" t="s">
        <v>38</v>
      </c>
      <c r="H9" s="56"/>
      <c r="I9" s="56"/>
      <c r="J9" s="60">
        <v>5.4</v>
      </c>
      <c r="K9" s="63"/>
      <c r="L9" s="56"/>
      <c r="M9" s="56" t="s">
        <v>91</v>
      </c>
      <c r="N9" s="56"/>
      <c r="O9" s="56">
        <v>1500</v>
      </c>
      <c r="P9" s="56"/>
      <c r="Q9" s="56"/>
      <c r="R9" s="56"/>
      <c r="S9" s="56"/>
      <c r="T9" s="56" t="s">
        <v>70</v>
      </c>
      <c r="U9" s="56"/>
      <c r="V9" s="17"/>
    </row>
    <row r="10" spans="1:22" ht="12.75">
      <c r="A10" s="7" t="s">
        <v>3</v>
      </c>
      <c r="B10" s="50">
        <v>0</v>
      </c>
      <c r="C10" s="11" t="s">
        <v>98</v>
      </c>
      <c r="D10" s="10"/>
      <c r="E10" s="59">
        <v>0.46875</v>
      </c>
      <c r="F10" s="56"/>
      <c r="G10" s="60" t="s">
        <v>38</v>
      </c>
      <c r="H10" s="56"/>
      <c r="I10" s="56"/>
      <c r="J10" s="60">
        <v>5.3</v>
      </c>
      <c r="K10" s="63"/>
      <c r="L10" s="56"/>
      <c r="M10" s="56" t="s">
        <v>91</v>
      </c>
      <c r="N10" s="56"/>
      <c r="O10" s="56">
        <v>1500</v>
      </c>
      <c r="P10" s="56"/>
      <c r="Q10" s="56"/>
      <c r="R10" s="56"/>
      <c r="S10" s="56"/>
      <c r="T10" s="64" t="s">
        <v>38</v>
      </c>
      <c r="U10" s="56" t="s">
        <v>94</v>
      </c>
      <c r="V10" s="17"/>
    </row>
    <row r="11" spans="1:22" ht="12.75">
      <c r="A11" s="8" t="s">
        <v>26</v>
      </c>
      <c r="B11" s="49"/>
      <c r="C11" s="11" t="s">
        <v>99</v>
      </c>
      <c r="D11" s="10"/>
      <c r="E11" s="59">
        <v>0.4826388888888889</v>
      </c>
      <c r="F11" s="56"/>
      <c r="G11" s="60" t="s">
        <v>38</v>
      </c>
      <c r="H11" s="56"/>
      <c r="I11" s="56"/>
      <c r="J11" s="60">
        <v>5.3</v>
      </c>
      <c r="K11" s="63"/>
      <c r="L11" s="56"/>
      <c r="M11" s="56"/>
      <c r="N11" s="56"/>
      <c r="O11" s="56">
        <v>1500</v>
      </c>
      <c r="P11" s="56"/>
      <c r="Q11" s="56"/>
      <c r="R11" s="56"/>
      <c r="S11" s="56"/>
      <c r="T11" s="64" t="s">
        <v>92</v>
      </c>
      <c r="U11" s="56"/>
      <c r="V11" s="17"/>
    </row>
    <row r="12" spans="1:22" ht="12.75">
      <c r="A12" s="7" t="s">
        <v>27</v>
      </c>
      <c r="B12" s="50" t="s">
        <v>60</v>
      </c>
      <c r="C12" s="11" t="s">
        <v>100</v>
      </c>
      <c r="D12" s="10"/>
      <c r="E12" s="59">
        <v>0.4895833333333333</v>
      </c>
      <c r="F12" s="56"/>
      <c r="G12" s="60" t="s">
        <v>38</v>
      </c>
      <c r="H12" s="56"/>
      <c r="I12" s="56"/>
      <c r="J12" s="60">
        <v>0</v>
      </c>
      <c r="K12" s="65"/>
      <c r="L12" s="56"/>
      <c r="M12" s="56"/>
      <c r="N12" s="56"/>
      <c r="O12" s="56">
        <v>800</v>
      </c>
      <c r="P12" s="56" t="s">
        <v>38</v>
      </c>
      <c r="Q12" s="56"/>
      <c r="R12" s="56"/>
      <c r="S12" s="56"/>
      <c r="T12" s="56" t="s">
        <v>104</v>
      </c>
      <c r="U12" s="56"/>
      <c r="V12" s="17"/>
    </row>
    <row r="13" spans="1:22" ht="12.75">
      <c r="A13" s="8" t="s">
        <v>28</v>
      </c>
      <c r="B13" s="49"/>
      <c r="C13" s="11" t="s">
        <v>101</v>
      </c>
      <c r="D13" s="10"/>
      <c r="E13" s="59">
        <v>0.5034722222222222</v>
      </c>
      <c r="F13" s="56"/>
      <c r="G13" s="60"/>
      <c r="H13" s="56"/>
      <c r="I13" s="56"/>
      <c r="J13" s="60">
        <v>5.8</v>
      </c>
      <c r="K13" s="65"/>
      <c r="L13" s="56"/>
      <c r="M13" s="56"/>
      <c r="N13" s="56"/>
      <c r="O13" s="56">
        <v>1800</v>
      </c>
      <c r="P13" s="56"/>
      <c r="Q13" s="56"/>
      <c r="R13" s="56"/>
      <c r="S13" s="56"/>
      <c r="T13" s="56" t="s">
        <v>93</v>
      </c>
      <c r="U13" s="56"/>
      <c r="V13" s="17"/>
    </row>
    <row r="14" spans="1:22" ht="12.75">
      <c r="A14" s="7" t="s">
        <v>29</v>
      </c>
      <c r="B14" s="50">
        <v>2</v>
      </c>
      <c r="C14" s="11"/>
      <c r="D14" s="10"/>
      <c r="E14" s="59">
        <v>0.5104166666666666</v>
      </c>
      <c r="F14" s="56"/>
      <c r="G14" s="60"/>
      <c r="H14" s="56"/>
      <c r="I14" s="56"/>
      <c r="J14" s="60">
        <v>5.8</v>
      </c>
      <c r="K14" s="65"/>
      <c r="L14" s="56"/>
      <c r="M14" s="56"/>
      <c r="N14" s="56"/>
      <c r="O14" s="56">
        <v>1800</v>
      </c>
      <c r="P14" s="56"/>
      <c r="Q14" s="56"/>
      <c r="R14" s="56"/>
      <c r="S14" s="56"/>
      <c r="T14" s="56" t="s">
        <v>65</v>
      </c>
      <c r="U14" s="56" t="s">
        <v>95</v>
      </c>
      <c r="V14" s="17"/>
    </row>
    <row r="15" spans="1:22" ht="12.75">
      <c r="A15" s="8" t="s">
        <v>30</v>
      </c>
      <c r="B15" s="49"/>
      <c r="C15" s="11"/>
      <c r="D15" s="10"/>
      <c r="E15" s="59">
        <v>0.5277777777777778</v>
      </c>
      <c r="F15" s="56"/>
      <c r="G15" s="60"/>
      <c r="H15" s="56"/>
      <c r="I15" s="56"/>
      <c r="J15" s="60">
        <v>5.8</v>
      </c>
      <c r="K15" s="65"/>
      <c r="L15" s="56"/>
      <c r="M15" s="56"/>
      <c r="N15" s="56"/>
      <c r="O15" s="56">
        <v>1800</v>
      </c>
      <c r="P15" s="56"/>
      <c r="Q15" s="56"/>
      <c r="R15" s="56"/>
      <c r="S15" s="56"/>
      <c r="T15" s="56" t="s">
        <v>103</v>
      </c>
      <c r="U15" s="56"/>
      <c r="V15" s="17"/>
    </row>
    <row r="16" spans="1:22" ht="12.75">
      <c r="A16" s="25"/>
      <c r="B16" s="25"/>
      <c r="C16" s="36"/>
      <c r="D16" s="10"/>
      <c r="E16" s="59">
        <v>0.5479166666666667</v>
      </c>
      <c r="F16" s="56"/>
      <c r="G16" s="60">
        <v>15.6</v>
      </c>
      <c r="H16" s="56"/>
      <c r="I16" s="56"/>
      <c r="J16" s="60">
        <v>5.8</v>
      </c>
      <c r="K16" s="65"/>
      <c r="L16" s="56"/>
      <c r="M16" s="56"/>
      <c r="N16" s="56"/>
      <c r="O16" s="56">
        <v>1800</v>
      </c>
      <c r="P16" s="56">
        <v>1005</v>
      </c>
      <c r="Q16" s="56"/>
      <c r="R16" s="56"/>
      <c r="S16" s="56"/>
      <c r="T16" s="50" t="s">
        <v>102</v>
      </c>
      <c r="U16" s="56"/>
      <c r="V16" s="17"/>
    </row>
    <row r="17" spans="1:22" ht="12.75">
      <c r="A17" s="4" t="s">
        <v>31</v>
      </c>
      <c r="B17" s="5"/>
      <c r="C17" s="11"/>
      <c r="D17" s="10"/>
      <c r="E17" s="56"/>
      <c r="F17" s="56"/>
      <c r="G17" s="60"/>
      <c r="H17" s="56"/>
      <c r="I17" s="56"/>
      <c r="J17" s="60"/>
      <c r="K17" s="6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17"/>
    </row>
    <row r="18" spans="1:22" ht="12.75">
      <c r="A18" s="7" t="s">
        <v>22</v>
      </c>
      <c r="B18" s="51">
        <v>0.5479166666666667</v>
      </c>
      <c r="C18" s="11"/>
      <c r="D18" s="10"/>
      <c r="E18" s="56"/>
      <c r="F18" s="56"/>
      <c r="G18" s="60"/>
      <c r="H18" s="56"/>
      <c r="I18" s="56"/>
      <c r="J18" s="60" t="s">
        <v>38</v>
      </c>
      <c r="K18" s="6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17"/>
    </row>
    <row r="19" spans="1:22" ht="12.75">
      <c r="A19" s="8" t="s">
        <v>31</v>
      </c>
      <c r="B19" s="51" t="s">
        <v>38</v>
      </c>
      <c r="C19" s="11"/>
      <c r="D19" s="10"/>
      <c r="E19" s="59" t="s">
        <v>38</v>
      </c>
      <c r="F19" s="56"/>
      <c r="G19" s="60"/>
      <c r="H19" s="56"/>
      <c r="I19" s="56"/>
      <c r="J19" s="60"/>
      <c r="K19" s="6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17"/>
    </row>
    <row r="20" spans="1:22" ht="12.75">
      <c r="A20" s="7" t="s">
        <v>24</v>
      </c>
      <c r="B20" s="50" t="s">
        <v>102</v>
      </c>
      <c r="C20" s="11"/>
      <c r="D20" s="10"/>
      <c r="E20" s="56"/>
      <c r="F20" s="56"/>
      <c r="G20" s="60"/>
      <c r="H20" s="56"/>
      <c r="I20" s="56"/>
      <c r="J20" s="60"/>
      <c r="K20" s="6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17"/>
    </row>
    <row r="21" spans="1:22" ht="12.75">
      <c r="A21" s="8" t="s">
        <v>31</v>
      </c>
      <c r="B21" s="49"/>
      <c r="C21" s="11"/>
      <c r="D21" s="10"/>
      <c r="E21" s="56"/>
      <c r="F21" s="56"/>
      <c r="G21" s="60"/>
      <c r="H21" s="56"/>
      <c r="I21" s="56"/>
      <c r="J21" s="60"/>
      <c r="K21" s="6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17"/>
    </row>
    <row r="22" spans="1:22" ht="12.75">
      <c r="A22" s="7" t="s">
        <v>3</v>
      </c>
      <c r="B22" s="52">
        <v>15.6</v>
      </c>
      <c r="C22" s="11"/>
      <c r="D22" s="10"/>
      <c r="E22" s="56"/>
      <c r="F22" s="56"/>
      <c r="G22" s="60"/>
      <c r="H22" s="56"/>
      <c r="I22" s="56"/>
      <c r="J22" s="60"/>
      <c r="K22" s="6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17"/>
    </row>
    <row r="23" spans="1:22" ht="12.75">
      <c r="A23" s="8" t="s">
        <v>32</v>
      </c>
      <c r="B23" s="49"/>
      <c r="C23" s="11"/>
      <c r="D23" s="10"/>
      <c r="E23" s="56"/>
      <c r="F23" s="56"/>
      <c r="G23" s="60"/>
      <c r="H23" s="56"/>
      <c r="I23" s="56"/>
      <c r="J23" s="60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17"/>
    </row>
    <row r="24" spans="1:22" ht="12.75">
      <c r="A24" s="7" t="s">
        <v>33</v>
      </c>
      <c r="B24" s="50">
        <v>15.6</v>
      </c>
      <c r="C24" s="11"/>
      <c r="D24" s="10"/>
      <c r="E24" s="56"/>
      <c r="F24" s="56"/>
      <c r="G24" s="60"/>
      <c r="H24" s="56"/>
      <c r="I24" s="56"/>
      <c r="J24" s="60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17"/>
    </row>
    <row r="25" spans="1:22" ht="12.75">
      <c r="A25" s="8" t="s">
        <v>34</v>
      </c>
      <c r="B25" s="49"/>
      <c r="C25" s="11"/>
      <c r="D25" s="10"/>
      <c r="E25" s="56"/>
      <c r="F25" s="56"/>
      <c r="G25" s="60"/>
      <c r="H25" s="56"/>
      <c r="I25" s="56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17"/>
    </row>
    <row r="26" spans="1:22" ht="12.75">
      <c r="A26" s="7" t="s">
        <v>33</v>
      </c>
      <c r="B26" s="53">
        <v>15.6</v>
      </c>
      <c r="C26" s="11"/>
      <c r="D26" s="10"/>
      <c r="E26" s="56"/>
      <c r="F26" s="56"/>
      <c r="G26" s="60"/>
      <c r="H26" s="56"/>
      <c r="I26" s="56"/>
      <c r="J26" s="60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17"/>
    </row>
    <row r="27" spans="1:22" ht="12.75">
      <c r="A27" s="8" t="s">
        <v>35</v>
      </c>
      <c r="B27" s="49"/>
      <c r="C27" s="11"/>
      <c r="D27" s="10"/>
      <c r="E27" s="56"/>
      <c r="F27" s="56"/>
      <c r="G27" s="60"/>
      <c r="H27" s="56"/>
      <c r="I27" s="56"/>
      <c r="J27" s="60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17"/>
    </row>
    <row r="28" spans="1:22" ht="12.75">
      <c r="A28" s="9"/>
      <c r="B28" s="9"/>
      <c r="C28" s="11"/>
      <c r="D28" s="10"/>
      <c r="E28" s="56"/>
      <c r="F28" s="56"/>
      <c r="G28" s="60"/>
      <c r="H28" s="56"/>
      <c r="I28" s="56"/>
      <c r="J28" s="60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17"/>
    </row>
    <row r="29" spans="1:22" ht="12.75">
      <c r="A29" s="4" t="s">
        <v>55</v>
      </c>
      <c r="B29" s="2"/>
      <c r="C29" s="37"/>
      <c r="D29" s="10"/>
      <c r="E29" s="56"/>
      <c r="F29" s="56"/>
      <c r="G29" s="60"/>
      <c r="H29" s="56"/>
      <c r="I29" s="56"/>
      <c r="J29" s="60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17"/>
    </row>
    <row r="30" spans="1:22" ht="12.75">
      <c r="A30" s="6">
        <v>1</v>
      </c>
      <c r="B30" s="54" t="s">
        <v>61</v>
      </c>
      <c r="C30" s="55"/>
      <c r="D30" s="10"/>
      <c r="E30" s="56"/>
      <c r="F30" s="56"/>
      <c r="G30" s="60"/>
      <c r="H30" s="56"/>
      <c r="I30" s="56"/>
      <c r="J30" s="6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17"/>
    </row>
    <row r="31" spans="1:22" ht="12.75">
      <c r="A31" s="6">
        <v>2</v>
      </c>
      <c r="B31" s="54" t="s">
        <v>62</v>
      </c>
      <c r="C31" s="55" t="s">
        <v>38</v>
      </c>
      <c r="D31" s="10"/>
      <c r="E31" s="56"/>
      <c r="F31" s="56"/>
      <c r="G31" s="60"/>
      <c r="H31" s="56"/>
      <c r="I31" s="56"/>
      <c r="J31" s="6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17"/>
    </row>
    <row r="32" spans="1:22" ht="12.75">
      <c r="A32" s="6">
        <v>3</v>
      </c>
      <c r="B32" s="54" t="s">
        <v>38</v>
      </c>
      <c r="C32" s="55"/>
      <c r="D32" s="10"/>
      <c r="E32" s="56"/>
      <c r="F32" s="56"/>
      <c r="G32" s="60"/>
      <c r="H32" s="56"/>
      <c r="I32" s="56"/>
      <c r="J32" s="60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17"/>
    </row>
    <row r="33" spans="1:22" ht="12.75">
      <c r="A33" s="6">
        <v>4</v>
      </c>
      <c r="B33" s="54"/>
      <c r="C33" s="55"/>
      <c r="D33" s="10"/>
      <c r="E33" s="56"/>
      <c r="F33" s="56"/>
      <c r="G33" s="60"/>
      <c r="H33" s="56"/>
      <c r="I33" s="56"/>
      <c r="J33" s="60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17"/>
    </row>
    <row r="34" spans="1:22" ht="12.75">
      <c r="A34" s="6">
        <v>5</v>
      </c>
      <c r="B34" s="54"/>
      <c r="C34" s="55"/>
      <c r="D34" s="10"/>
      <c r="E34" s="56"/>
      <c r="F34" s="56"/>
      <c r="G34" s="60"/>
      <c r="H34" s="56"/>
      <c r="I34" s="56"/>
      <c r="J34" s="60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17"/>
    </row>
    <row r="35" spans="1:22" ht="12.75">
      <c r="A35" s="9"/>
      <c r="B35" s="9"/>
      <c r="C35" s="13"/>
      <c r="D35" s="10"/>
      <c r="E35" s="56"/>
      <c r="F35" s="56"/>
      <c r="G35" s="60"/>
      <c r="H35" s="56"/>
      <c r="I35" s="56"/>
      <c r="J35" s="60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17"/>
    </row>
    <row r="36" spans="1:22" ht="12.75">
      <c r="A36" s="4" t="s">
        <v>49</v>
      </c>
      <c r="B36" s="5"/>
      <c r="C36" s="13"/>
      <c r="D36" s="11"/>
      <c r="E36" s="56"/>
      <c r="F36" s="56"/>
      <c r="G36" s="60"/>
      <c r="H36" s="56"/>
      <c r="I36" s="56"/>
      <c r="J36" s="60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7"/>
    </row>
    <row r="37" spans="1:22" ht="12.75">
      <c r="A37" s="3" t="s">
        <v>50</v>
      </c>
      <c r="B37" s="56"/>
      <c r="C37" s="13"/>
      <c r="D37" s="12"/>
      <c r="E37" s="56"/>
      <c r="F37" s="56"/>
      <c r="G37" s="60"/>
      <c r="H37" s="56"/>
      <c r="I37" s="56"/>
      <c r="J37" s="60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17"/>
    </row>
    <row r="38" spans="1:22" ht="12.75">
      <c r="A38" s="3" t="s">
        <v>51</v>
      </c>
      <c r="B38" s="56" t="s">
        <v>67</v>
      </c>
      <c r="C38" s="13"/>
      <c r="D38" s="12"/>
      <c r="E38" s="56"/>
      <c r="F38" s="56"/>
      <c r="G38" s="60"/>
      <c r="H38" s="56"/>
      <c r="I38" s="56"/>
      <c r="J38" s="60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17"/>
    </row>
    <row r="39" spans="1:22" ht="12.75">
      <c r="A39" s="3" t="s">
        <v>52</v>
      </c>
      <c r="B39" s="56" t="s">
        <v>67</v>
      </c>
      <c r="C39" s="13"/>
      <c r="D39" s="12"/>
      <c r="E39" s="56"/>
      <c r="F39" s="56"/>
      <c r="G39" s="60"/>
      <c r="H39" s="56"/>
      <c r="I39" s="56"/>
      <c r="J39" s="60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17"/>
    </row>
    <row r="40" spans="1:22" ht="12.75">
      <c r="A40" s="3" t="s">
        <v>53</v>
      </c>
      <c r="B40" s="56" t="s">
        <v>67</v>
      </c>
      <c r="C40" s="13"/>
      <c r="D40" s="12"/>
      <c r="E40" s="56"/>
      <c r="F40" s="56"/>
      <c r="G40" s="60"/>
      <c r="H40" s="56"/>
      <c r="I40" s="56"/>
      <c r="J40" s="60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17"/>
    </row>
    <row r="41" spans="1:22" ht="12.75">
      <c r="A41" s="3" t="s">
        <v>54</v>
      </c>
      <c r="B41" s="56"/>
      <c r="C41" s="13"/>
      <c r="D41" s="12"/>
      <c r="E41" s="56"/>
      <c r="F41" s="56"/>
      <c r="G41" s="60"/>
      <c r="H41" s="56"/>
      <c r="I41" s="56"/>
      <c r="J41" s="60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17"/>
    </row>
    <row r="42" spans="1:22" ht="12.75">
      <c r="A42" s="9"/>
      <c r="B42" s="9"/>
      <c r="C42" s="13"/>
      <c r="D42" s="10"/>
      <c r="E42" s="56"/>
      <c r="F42" s="56"/>
      <c r="G42" s="60"/>
      <c r="H42" s="56"/>
      <c r="I42" s="56"/>
      <c r="J42" s="60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17"/>
    </row>
    <row r="43" spans="1:22" ht="12.75">
      <c r="A43" s="4" t="s">
        <v>40</v>
      </c>
      <c r="B43" s="5"/>
      <c r="C43" s="13"/>
      <c r="D43" s="11"/>
      <c r="E43" s="56"/>
      <c r="F43" s="56"/>
      <c r="G43" s="60"/>
      <c r="H43" s="56"/>
      <c r="I43" s="56"/>
      <c r="J43" s="60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17"/>
    </row>
    <row r="44" spans="1:22" ht="12.75">
      <c r="A44" s="3" t="s">
        <v>41</v>
      </c>
      <c r="B44" s="56">
        <v>90</v>
      </c>
      <c r="C44" s="13"/>
      <c r="D44" s="12"/>
      <c r="E44" s="56"/>
      <c r="F44" s="56"/>
      <c r="G44" s="60"/>
      <c r="H44" s="56"/>
      <c r="I44" s="56"/>
      <c r="J44" s="60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17"/>
    </row>
    <row r="45" spans="1:22" ht="12.75">
      <c r="A45" s="3" t="s">
        <v>42</v>
      </c>
      <c r="B45" s="56" t="s">
        <v>68</v>
      </c>
      <c r="C45" s="13"/>
      <c r="D45" s="12"/>
      <c r="E45" s="56"/>
      <c r="F45" s="56"/>
      <c r="G45" s="60"/>
      <c r="H45" s="56"/>
      <c r="I45" s="56"/>
      <c r="J45" s="60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17"/>
    </row>
    <row r="46" spans="1:22" ht="12.75">
      <c r="A46" s="3" t="s">
        <v>43</v>
      </c>
      <c r="B46" s="56">
        <v>5</v>
      </c>
      <c r="C46" s="13"/>
      <c r="D46" s="12"/>
      <c r="E46" s="56"/>
      <c r="F46" s="56"/>
      <c r="G46" s="60"/>
      <c r="H46" s="56"/>
      <c r="I46" s="56"/>
      <c r="J46" s="60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17"/>
    </row>
    <row r="47" spans="1:22" ht="12.75">
      <c r="A47" s="3" t="s">
        <v>10</v>
      </c>
      <c r="B47" s="56">
        <v>90</v>
      </c>
      <c r="C47" s="13"/>
      <c r="D47" s="12"/>
      <c r="E47" s="56"/>
      <c r="F47" s="56"/>
      <c r="G47" s="60"/>
      <c r="H47" s="56"/>
      <c r="I47" s="56"/>
      <c r="J47" s="60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17"/>
    </row>
    <row r="48" spans="1:22" ht="12.75">
      <c r="A48" s="3" t="s">
        <v>44</v>
      </c>
      <c r="B48" s="56">
        <v>2</v>
      </c>
      <c r="C48" s="13"/>
      <c r="D48" s="12"/>
      <c r="E48" s="56"/>
      <c r="F48" s="56"/>
      <c r="G48" s="60"/>
      <c r="H48" s="56"/>
      <c r="I48" s="56"/>
      <c r="J48" s="60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17"/>
    </row>
    <row r="49" spans="1:22" ht="12.75">
      <c r="A49" s="9"/>
      <c r="B49" s="9"/>
      <c r="C49" s="13"/>
      <c r="D49" s="13"/>
      <c r="E49" s="56"/>
      <c r="F49" s="56"/>
      <c r="G49" s="60"/>
      <c r="H49" s="56"/>
      <c r="I49" s="56"/>
      <c r="J49" s="60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17"/>
    </row>
    <row r="50" spans="1:22" ht="12.75">
      <c r="A50" s="9"/>
      <c r="B50" s="9"/>
      <c r="C50" s="13"/>
      <c r="D50" s="13"/>
      <c r="E50" s="56"/>
      <c r="F50" s="56"/>
      <c r="G50" s="60"/>
      <c r="H50" s="56"/>
      <c r="I50" s="56"/>
      <c r="J50" s="60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17"/>
    </row>
    <row r="51" spans="1:22" ht="12.75">
      <c r="A51" s="9"/>
      <c r="B51" s="9"/>
      <c r="C51" s="13"/>
      <c r="D51" s="13"/>
      <c r="E51" s="10"/>
      <c r="F51" s="10"/>
      <c r="G51" s="11"/>
      <c r="H51" s="10"/>
      <c r="I51" s="10"/>
      <c r="J51" s="1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7"/>
    </row>
    <row r="52" spans="1:22" ht="12.75">
      <c r="A52" s="9"/>
      <c r="B52" s="9"/>
      <c r="C52" s="13"/>
      <c r="D52" s="9"/>
      <c r="E52" s="4" t="s">
        <v>36</v>
      </c>
      <c r="F52" s="5"/>
      <c r="G52" s="13"/>
      <c r="H52" s="4" t="s">
        <v>36</v>
      </c>
      <c r="I52" s="5"/>
      <c r="J52" s="13"/>
      <c r="K52" s="4" t="s">
        <v>45</v>
      </c>
      <c r="L52" s="5"/>
      <c r="M52" s="9"/>
      <c r="N52" s="9"/>
      <c r="O52" s="9"/>
      <c r="P52" s="9"/>
      <c r="Q52" s="9"/>
      <c r="R52" s="9"/>
      <c r="S52" s="9"/>
      <c r="T52" s="9"/>
      <c r="U52" s="9"/>
      <c r="V52" s="17"/>
    </row>
    <row r="53" spans="1:22" ht="12.75">
      <c r="A53" s="9"/>
      <c r="B53" s="9"/>
      <c r="C53" s="13"/>
      <c r="D53" s="9"/>
      <c r="E53" s="3" t="s">
        <v>21</v>
      </c>
      <c r="F53" s="57"/>
      <c r="G53" s="13"/>
      <c r="H53" s="3" t="s">
        <v>21</v>
      </c>
      <c r="I53" s="57"/>
      <c r="J53" s="13"/>
      <c r="K53" s="3" t="s">
        <v>46</v>
      </c>
      <c r="L53" s="56"/>
      <c r="M53" s="9"/>
      <c r="N53" s="9"/>
      <c r="O53" s="9"/>
      <c r="P53" s="9"/>
      <c r="Q53" s="9"/>
      <c r="R53" s="9"/>
      <c r="S53" s="9"/>
      <c r="T53" s="9"/>
      <c r="U53" s="9"/>
      <c r="V53" s="17"/>
    </row>
    <row r="54" spans="1:22" ht="12.75">
      <c r="A54" s="9"/>
      <c r="B54" s="9"/>
      <c r="C54" s="13"/>
      <c r="D54" s="9"/>
      <c r="E54" s="3" t="s">
        <v>22</v>
      </c>
      <c r="F54" s="50"/>
      <c r="G54" s="13"/>
      <c r="H54" s="3" t="s">
        <v>22</v>
      </c>
      <c r="I54" s="50"/>
      <c r="J54" s="13"/>
      <c r="K54" s="3" t="s">
        <v>58</v>
      </c>
      <c r="L54" s="50"/>
      <c r="M54" s="9"/>
      <c r="N54" s="9"/>
      <c r="O54" s="9"/>
      <c r="P54" s="9"/>
      <c r="Q54" s="9"/>
      <c r="R54" s="9"/>
      <c r="S54" s="9"/>
      <c r="T54" s="9"/>
      <c r="U54" s="9"/>
      <c r="V54" s="17"/>
    </row>
    <row r="55" spans="1:22" ht="12.75">
      <c r="A55" s="9"/>
      <c r="B55" s="9"/>
      <c r="C55" s="13"/>
      <c r="D55" s="9"/>
      <c r="E55" s="7" t="s">
        <v>37</v>
      </c>
      <c r="F55" s="50"/>
      <c r="G55" s="13"/>
      <c r="H55" s="7" t="s">
        <v>37</v>
      </c>
      <c r="I55" s="50"/>
      <c r="J55" s="13"/>
      <c r="K55" s="3" t="s">
        <v>59</v>
      </c>
      <c r="L55" s="50"/>
      <c r="M55" s="9"/>
      <c r="N55" s="9"/>
      <c r="O55" s="9"/>
      <c r="P55" s="9"/>
      <c r="Q55" s="9"/>
      <c r="R55" s="9"/>
      <c r="S55" s="9"/>
      <c r="T55" s="9"/>
      <c r="U55" s="9"/>
      <c r="V55" s="17"/>
    </row>
    <row r="56" spans="1:22" ht="12.75">
      <c r="A56" s="9"/>
      <c r="B56" s="9"/>
      <c r="C56" s="13"/>
      <c r="D56" s="9"/>
      <c r="E56" s="8" t="s">
        <v>38</v>
      </c>
      <c r="F56" s="49"/>
      <c r="G56" s="13"/>
      <c r="H56" s="8" t="s">
        <v>38</v>
      </c>
      <c r="I56" s="49"/>
      <c r="J56" s="13"/>
      <c r="K56" s="3" t="s">
        <v>47</v>
      </c>
      <c r="L56" s="56"/>
      <c r="M56" s="9"/>
      <c r="N56" s="9"/>
      <c r="O56" s="9"/>
      <c r="P56" s="9"/>
      <c r="Q56" s="9"/>
      <c r="R56" s="9"/>
      <c r="S56" s="9"/>
      <c r="T56" s="9"/>
      <c r="U56" s="9"/>
      <c r="V56" s="17"/>
    </row>
    <row r="57" spans="1:22" ht="12.75">
      <c r="A57" s="9"/>
      <c r="B57" s="9"/>
      <c r="C57" s="13"/>
      <c r="D57" s="9"/>
      <c r="E57" s="7" t="s">
        <v>57</v>
      </c>
      <c r="F57" s="50"/>
      <c r="G57" s="13"/>
      <c r="H57" s="7" t="s">
        <v>57</v>
      </c>
      <c r="I57" s="50"/>
      <c r="J57" s="13"/>
      <c r="K57" s="3" t="s">
        <v>48</v>
      </c>
      <c r="L57" s="56"/>
      <c r="M57" s="9"/>
      <c r="N57" s="9"/>
      <c r="O57" s="9"/>
      <c r="P57" s="9"/>
      <c r="Q57" s="9"/>
      <c r="R57" s="9"/>
      <c r="S57" s="9"/>
      <c r="T57" s="9"/>
      <c r="U57" s="9"/>
      <c r="V57" s="17"/>
    </row>
    <row r="58" spans="1:22" ht="12.75">
      <c r="A58" s="9"/>
      <c r="B58" s="9"/>
      <c r="C58" s="13"/>
      <c r="D58" s="9"/>
      <c r="E58" s="14" t="s">
        <v>56</v>
      </c>
      <c r="F58" s="58"/>
      <c r="G58" s="13"/>
      <c r="H58" s="14" t="s">
        <v>56</v>
      </c>
      <c r="I58" s="58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7"/>
    </row>
    <row r="59" spans="1:22" ht="12.75">
      <c r="A59" s="9"/>
      <c r="B59" s="9"/>
      <c r="C59" s="13"/>
      <c r="D59" s="9"/>
      <c r="E59" s="8" t="s">
        <v>39</v>
      </c>
      <c r="F59" s="49"/>
      <c r="G59" s="13"/>
      <c r="H59" s="8" t="s">
        <v>39</v>
      </c>
      <c r="I59" s="49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7"/>
    </row>
    <row r="60" spans="1:22" ht="12.75">
      <c r="A60" s="15"/>
      <c r="B60" s="15"/>
      <c r="C60" s="29"/>
      <c r="D60" s="15"/>
      <c r="E60" s="15"/>
      <c r="F60" s="15"/>
      <c r="G60" s="29"/>
      <c r="H60" s="15"/>
      <c r="I60" s="15"/>
      <c r="J60" s="29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/>
    </row>
    <row r="61" ht="12.75">
      <c r="V61" s="9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Herbst Wesselhöft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DC5XF</dc:creator>
  <cp:keywords/>
  <dc:description/>
  <cp:lastModifiedBy>DEJHTW5</cp:lastModifiedBy>
  <dcterms:created xsi:type="dcterms:W3CDTF">2001-06-23T14:35:20Z</dcterms:created>
  <dcterms:modified xsi:type="dcterms:W3CDTF">2001-12-10T19:06:47Z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